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0" documentId="13_ncr:1_{522515D4-C6F5-403A-ADDD-829AF147C222}" xr6:coauthVersionLast="47" xr6:coauthVersionMax="47" xr10:uidLastSave="{00000000-0000-0000-0000-000000000000}"/>
  <bookViews>
    <workbookView xWindow="28680" yWindow="-120" windowWidth="24240" windowHeight="13020" xr2:uid="{00000000-000D-0000-FFFF-FFFF00000000}"/>
  </bookViews>
  <sheets>
    <sheet name="Base 2026" sheetId="1" r:id="rId1"/>
  </sheets>
  <definedNames>
    <definedName name="_xlnm._FilterDatabase" localSheetId="0" hidden="1">'Base 2026'!$A$1:$AN$550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9" i="1" l="1"/>
  <c r="AC182" i="1"/>
  <c r="AC21" i="1"/>
  <c r="AC264" i="1"/>
  <c r="N2" i="1"/>
  <c r="N462" i="1"/>
  <c r="N215" i="1"/>
  <c r="N267" i="1"/>
  <c r="N3" i="1"/>
  <c r="N4"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9" i="1"/>
  <c r="N130" i="1"/>
  <c r="N131" i="1"/>
  <c r="N132" i="1"/>
  <c r="N133" i="1"/>
  <c r="N134" i="1"/>
  <c r="N135" i="1"/>
  <c r="N136" i="1"/>
  <c r="N137" i="1"/>
  <c r="N138" i="1"/>
  <c r="N139" i="1"/>
  <c r="N140" i="1"/>
  <c r="N141" i="1"/>
  <c r="N142" i="1"/>
  <c r="N143" i="1"/>
  <c r="N144" i="1"/>
  <c r="N182"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alcChain>
</file>

<file path=xl/sharedStrings.xml><?xml version="1.0" encoding="utf-8"?>
<sst xmlns="http://schemas.openxmlformats.org/spreadsheetml/2006/main" count="8819" uniqueCount="3533">
  <si>
    <t>No.</t>
  </si>
  <si>
    <t>Nro. Proyecto</t>
  </si>
  <si>
    <t>Nombre del Proyecto</t>
  </si>
  <si>
    <t>NUMERO DEL CONTRATO</t>
  </si>
  <si>
    <t>NOMBRE DEL CONTRATISTA</t>
  </si>
  <si>
    <t>NÚMERO DE PROCESO EN SECOP Y/O ORDEN DE COMPRA</t>
  </si>
  <si>
    <t>OBJETO DEL CONTRATO</t>
  </si>
  <si>
    <t>MODALIDAD DE CONTRATACIÓN</t>
  </si>
  <si>
    <t>TIPO DE CONTRATO</t>
  </si>
  <si>
    <t>FECHA DE SUSCRIPCION</t>
  </si>
  <si>
    <t xml:space="preserve">FECHA INICIAL DE CONTRATO </t>
  </si>
  <si>
    <t>FECHA DE TERMINACION INICIAL</t>
  </si>
  <si>
    <t xml:space="preserve">PLAZO DE EJECUCION INICIAL </t>
  </si>
  <si>
    <t xml:space="preserve">VALOR INICIAL DEL CONTRATO </t>
  </si>
  <si>
    <t>VALOR MENSUAL</t>
  </si>
  <si>
    <t xml:space="preserve">NÚMERO CDP </t>
  </si>
  <si>
    <t xml:space="preserve">FECHA DE CDP </t>
  </si>
  <si>
    <t xml:space="preserve">VALOR DEL CDP </t>
  </si>
  <si>
    <t xml:space="preserve">NÚMERO CRP </t>
  </si>
  <si>
    <t>FECHA CRP</t>
  </si>
  <si>
    <t xml:space="preserve">VALOR CRP </t>
  </si>
  <si>
    <t>TIPO DE GASTO</t>
  </si>
  <si>
    <t xml:space="preserve">FECHA PUBLICACIÓN SECOP II </t>
  </si>
  <si>
    <t xml:space="preserve">ID SECOP II </t>
  </si>
  <si>
    <t xml:space="preserve">ENLACE SECOP </t>
  </si>
  <si>
    <t xml:space="preserve">ÁREA O DEPENDENCIA DONDE SE EJECUTA EL CONTRATO </t>
  </si>
  <si>
    <t xml:space="preserve">SUSPENSION </t>
  </si>
  <si>
    <t>FECHA DE MODIFICACION</t>
  </si>
  <si>
    <t xml:space="preserve">PLAZO TOTAL DE LASUSPENSION </t>
  </si>
  <si>
    <t>FECHA DE REINICIO</t>
  </si>
  <si>
    <t xml:space="preserve">FECHA DE TERMINACION FINAL CON LA SUSPENSION </t>
  </si>
  <si>
    <t>CESION</t>
  </si>
  <si>
    <t>FECHA DE CESION
MODIFICACION</t>
  </si>
  <si>
    <t xml:space="preserve">FECHA DE INICIO CESION </t>
  </si>
  <si>
    <t xml:space="preserve">CEDENTE </t>
  </si>
  <si>
    <t xml:space="preserve">CESIONARIO </t>
  </si>
  <si>
    <t xml:space="preserve">FECHA DE TERMINACION FINAL </t>
  </si>
  <si>
    <t>DIAS DE EJECUCION</t>
  </si>
  <si>
    <t>PLAZO DE EJECUCION FINAL</t>
  </si>
  <si>
    <t>VALOR FINAL DEL CONTRATO</t>
  </si>
  <si>
    <t>O230117459920242731</t>
  </si>
  <si>
    <t>Usme con Integridad y al Servicio de la Ciudadanía</t>
  </si>
  <si>
    <t>FDLUSME-CPS-001-2026 (146161)</t>
  </si>
  <si>
    <t>LEIDY JULIANA ZAMBRANO MURCIA</t>
  </si>
  <si>
    <t>N/A</t>
  </si>
  <si>
    <t>FDLUSME-CD-001-2026 (146161)</t>
  </si>
  <si>
    <t>PRESTAR SERVICIOS PROFESIONALES COMO ABOGADO EN EL AREA DE GESTION DEL DESARROLLO LOCAL PARA ELACOMPAÑAMIENTO PRECONTRACTUAL, CONTRACTUAL Y POSTCONTRACTUAL DE LOS PROCESOS A CARGO DE LA ENTIDAD</t>
  </si>
  <si>
    <t>CONTRATACIÓN DIRECTA</t>
  </si>
  <si>
    <t>PRESTACIÓN DE SERVICIOS</t>
  </si>
  <si>
    <t>8 MESES</t>
  </si>
  <si>
    <t xml:space="preserve"> $               46.824.960</t>
  </si>
  <si>
    <t>INVERSION</t>
  </si>
  <si>
    <t>CO1.PCCNTR.8919828</t>
  </si>
  <si>
    <t>https://community.secop.gov.co/Public/Tendering/OpportunityDetail/Index?noticeUID=CO1.NTC.9552545&amp;isFromPublicArea=True&amp;isModal=true&amp;asPopupView=true</t>
  </si>
  <si>
    <t>CONTRATACION</t>
  </si>
  <si>
    <t>SOLEY OSMA VARGAS</t>
  </si>
  <si>
    <t>FDLU-CD-002-2026 (147884)</t>
  </si>
  <si>
    <t>JEISSON ARMANDO CUBILLOS MORA</t>
  </si>
  <si>
    <t>FDLUSME-CPS-002-2026 (147884)</t>
  </si>
  <si>
    <t>PRESTAR SERVICIOS PROFESIONALES EN EL AREA DE GESTIÓN DEL DESARROLLO LOCAL, DESDE EL PUNTO DE VISTA JURÍDICO DENTRO DELOS PROCESOS DE SELECCIÓN Y CONTRATACIÓN EN GENERAL, EN SUS ETAPAS PRECONTRACTUALES, CONTRACTUALES Y POSTCONTRACTUALES,TENIENDO EN CUENTA LOS REQUERIMIENTO</t>
  </si>
  <si>
    <t xml:space="preserve"> $             250.848.000</t>
  </si>
  <si>
    <t>CO1.PCCNTR.8934155</t>
  </si>
  <si>
    <t>https://community.secop.gov.co/Public/Tendering/OpportunityDetail/Index?noticeUID=CO1.NTC.9567496&amp;isFromPublicArea=True&amp;isModal=true&amp;asPopupView=true</t>
  </si>
  <si>
    <t>FDLUSME-CD-003-2026 (147884)</t>
  </si>
  <si>
    <t>OSCAR IVAN DOMINGUEZ ROMERO</t>
  </si>
  <si>
    <t>FDLUSME-CPS-003-2026 (147884)</t>
  </si>
  <si>
    <t>CO1.PCCNTR.8935102</t>
  </si>
  <si>
    <t>https://community.secop.gov.co/Public/Tendering/OpportunityDetail/Index?noticeUID=CO1.NTC.9568735&amp;isFromPublicArea=True&amp;isModal=true&amp;asPopupView=true</t>
  </si>
  <si>
    <t>FDLUSME-CPS-004-2026 (146115)</t>
  </si>
  <si>
    <t>ANDRES DAVID MARTINEZ ALVAREZ</t>
  </si>
  <si>
    <t>PRESTAR SERVICIOS PROFESIONALES ESPECIALIZADOS COMO ABOGADO EN EL AREA DE GESTION DEL DESARROLLO LOCAL PARAEL ACOMPAÑAMIENTO PRECONTRACTUAL, CONTRACTUAL Y POSTCONTRACTUAL DE LOS PROCESOS CARGO DE LA ENTIDAD</t>
  </si>
  <si>
    <t xml:space="preserve"> $             568.588.800</t>
  </si>
  <si>
    <t>CO1.PCCNTR.8935649</t>
  </si>
  <si>
    <t>https://community.secop.gov.co/Public/Tendering/OpportunityDetail/Index?noticeUID=CO1.NTC.9568939&amp;isFromPublicArea=True&amp;isModal=true&amp;asPopupView=true</t>
  </si>
  <si>
    <t>FDLUSME-CPS-005-2026 (146115)</t>
  </si>
  <si>
    <t>DIEGO ALEXANDER VARGAS RUBIO</t>
  </si>
  <si>
    <t>PRESTAR SERVICIOS PROFESIONALES ESPECIALIZADOS COMO ABOGADO EN EL AREA DE GESTION DEL DESARROLLO LOCAL PARAEL ACOMPAÑAMIENTO PRECONTRACTUAL, CONTRACTUAL Y POSTCONTRACTUAL DE LOS PROCESOS A CARGO DE LA ENTIDAD</t>
  </si>
  <si>
    <t>CO1.PCCNTR.8936000</t>
  </si>
  <si>
    <t>https://community.secop.gov.co/Public/Tendering/OpportunityDetail/Index?noticeUID=CO1.NTC.9569914&amp;isFromPublicArea=True&amp;isModal=true&amp;asPopupView=true</t>
  </si>
  <si>
    <t>NULL</t>
  </si>
  <si>
    <t>FDLUSME-CPS-007-2026 (146115)</t>
  </si>
  <si>
    <t>LAURA LILIANA OCHOA SANDOVAL</t>
  </si>
  <si>
    <t>PRESTAR SERVICIOS PROFESIONALES ESPECIALIZADOS COMO ABOGADO EN EL AREA DE GESTION DEL  DESARROLLO LOCAL PARAEL ACOMPAÑAMIENTO PRECONTRACTUAL, CONTRACTUAL Y POSTCONTRACTUAL DE LOS PROCESOS A CARGO DE LA ENTIDAD</t>
  </si>
  <si>
    <t>CO1.PCCNTR.8936866</t>
  </si>
  <si>
    <t>https://community.secop.gov.co/Public/Tendering/OpportunityDetail/Index?noticeUID=CO1.NTC.9570593&amp;isFromPublicArea=True&amp;isModal=true&amp;asPopupView=true</t>
  </si>
  <si>
    <t>FDLUSME-CPS-008-2026 (146115)</t>
  </si>
  <si>
    <t>LIGIA PAOLA GOMEZ VARGAS</t>
  </si>
  <si>
    <t>FDLUSME-CPS-008-2026 (146115).</t>
  </si>
  <si>
    <t>CO1.PCCNTR.8937262</t>
  </si>
  <si>
    <t>https://community.secop.gov.co/Public/Tendering/OpportunityDetail/Index?noticeUID=CO1.NTC.9571056&amp;isFromPublicArea=True&amp;isModal=true&amp;asPopupView=true</t>
  </si>
  <si>
    <t>CESION 1</t>
  </si>
  <si>
    <t>TABATA YAJAHIRA GUERRERO RAMIREZ</t>
  </si>
  <si>
    <t>FDLUSME-CPS-009-2026 (146120)</t>
  </si>
  <si>
    <t>ALIET CONSTANZA SANCHEZ SUAREZ</t>
  </si>
  <si>
    <t>PRESTAR SERVICIOS PROFESIONALES EL AREA DE GESTIÓN DEL DESARROLLO LOCAL,DESDE EL PUNTO DE VISTA JURÍDICO DENTRO DE LOSPROCESOS DE SELECCIÓN Y CONTRATACIÓN EN GENERAL, EN SUS ETAPAS PRECONTRACTUALES, CONTRACTUALES Y POSTCONTRACTUALES,TENIENDO EN CUENTA LOS REQUERIMIENTO</t>
  </si>
  <si>
    <t>CO1.PCCNTR.8938441</t>
  </si>
  <si>
    <t>https://community.secop.gov.co/Public/Tendering/OpportunityDetail/Index?noticeUID=CO1.NTC.9572256&amp;isFromPublicArea=True&amp;isModal=true&amp;asPopupView=true</t>
  </si>
  <si>
    <t>FDLUSME-CPS-010-2026 (146192)</t>
  </si>
  <si>
    <t>ASTRID LORENA MARTINEZ CASTIBLANCO</t>
  </si>
  <si>
    <t>PRESTAR SERVICIOS PROFESIONALES ESPECIALIZADOS COMO ABOGADO EN EL AREA DE GESTION DEL DESARROLLO LOCAL PARAEL ACOMPAÑAMIENTO Y REVISIÓN DE LOS PROCESOS DE SELECCIÓN Y CONTRATACION EN SUS ETAPAS PRECONTRACTUAL, CONTRACTUAL YPOSTCONTRACTUAL A CARGO DE LA ENTIDAD</t>
  </si>
  <si>
    <t xml:space="preserve"> $               71.073.600</t>
  </si>
  <si>
    <t>CO1.PCCNTR.8939652</t>
  </si>
  <si>
    <t>https://community.secop.gov.co/Public/Tendering/OpportunityDetail/Index?noticeUID=CO1.NTC.9573459&amp;isFromPublicArea=True&amp;isModal=true&amp;asPopupView=true</t>
  </si>
  <si>
    <t>FDLUSME-CPS-011-2026 (146162)</t>
  </si>
  <si>
    <t>PRESTAR SERVICIOS PROFESIONALES ESPECIALIZADOS, DESDE EL PUNTO DE VISTA JURÍDICO, EN LA ACCIONES DECOORDINACIÓN, SEGUIMIENTO Y CONTROL DENTRO DE LOS PROCESOS DE SELECCIÓN Y CONTRATACIÓN EN GENERAL, EN SUSETAPAS PRECONTRACTUALES, CONTRACTUALES Y POSTCONTRACTUALES, TENIENDO EN CUENTA LOS REQUERIMIENTOS DE LA ENTIDAD</t>
  </si>
  <si>
    <t xml:space="preserve"> $               79.435.200</t>
  </si>
  <si>
    <t>CO1.PCCNTR.8940505</t>
  </si>
  <si>
    <t>https://community.secop.gov.co/Public/Tendering/OpportunityDetail/Index?noticeUID=CO1.NTC.9573957&amp;isFromPublicArea=True&amp;isModal=true&amp;asPopupView=true</t>
  </si>
  <si>
    <t>FDLUSME-CPS-012-2026 (147885)</t>
  </si>
  <si>
    <t>JOSE EDUARDO BOHORQUEZ HERNANDEZ</t>
  </si>
  <si>
    <t>FDLUSME-CD-012-2026 (147885)</t>
  </si>
  <si>
    <t xml:space="preserve"> $             313.560.000</t>
  </si>
  <si>
    <t>CO1.PCCNTR.8944017</t>
  </si>
  <si>
    <t>https://community.secop.gov.co/Public/Tendering/OpportunityDetail/Index?noticeUID=CO1.NTC.9577378&amp;isFromPublicArea=True&amp;isModal=true&amp;asPopupView=true</t>
  </si>
  <si>
    <t>FDLUSME-CPS-013-2026 (148735)</t>
  </si>
  <si>
    <t xml:space="preserve">MILADYS DEL CARMEN MEZA AVILA </t>
  </si>
  <si>
    <t>FDLUSME-CD-013-2026 (148735)</t>
  </si>
  <si>
    <t>PRESTAR SERVICIOS DE APOYO A LA GESTION ADMINISTRATIVOS PARA EL FORTALECIMIENTO DE LA GESTIÓN LOCAL DE LOS PROCESOS YCUMPLIMIENTO DE LAS METAS ESTABLECIDAS EN LOS PLANES DE GESTIÓN DE LA ALCALDÍA LOCAL DE USME</t>
  </si>
  <si>
    <t xml:space="preserve"> $               29.265.600</t>
  </si>
  <si>
    <t>CO1.PCCNTR.8944146</t>
  </si>
  <si>
    <t>https://community.secop.gov.co/Public/Tendering/OpportunityDetail/Index?noticeUID=CO1.NTC.9577531&amp;isFromPublicArea=True&amp;isModal=true&amp;asPopupView=true</t>
  </si>
  <si>
    <t>FDLUSME-CPS-014-2026 (148736)</t>
  </si>
  <si>
    <t>KELLY JOHANA GONZALEZ AVELLA</t>
  </si>
  <si>
    <t>PRESTAR SERVICIOS DE APOYO A LA GESTION ADMINISTRATIVOS PARA EL FORTALECIMIENTO DE LA GESTIÓN LOCAL DE LOS PROCESOS YCUMPLIMIENTO DE LAS METAS ESTABLECIDAS EN LOS PLANES DE GESTIÓN DE LA ALCALDÍA LOCAL DE USME.</t>
  </si>
  <si>
    <t>CO1.PCCNTR.8944324</t>
  </si>
  <si>
    <t>https://community.secop.gov.co/Public/Tendering/OpportunityDetail/Index?noticeUID=CO1.NTC.9577662&amp;isFromPublicArea=True&amp;isModal=true&amp;asPopupView=true</t>
  </si>
  <si>
    <t>FDLUSME-CPS-015-2026 (148737)</t>
  </si>
  <si>
    <t>OSCAR FERNANDO CASTRO PULIDO</t>
  </si>
  <si>
    <t>FDLUSME-CD-015-2026 (148737)</t>
  </si>
  <si>
    <t>PRESTAR SERVICIOS  APOYO A LA GESTION EN LA ASISTENCIA ADMINISTRATIVA AL ÁREA DE GESTIÓN DEL DESARROLLO LOCAL,PARA FORTALECER LAS ETAPAS PRECONTRACTUALES,CONTRACTUALES Y POST CONTRACTUALES DE ACUERDO AL PLAN ANUALDE ADQUISICIONES DE LA ALCALDÍA LOCAL DE USME</t>
  </si>
  <si>
    <t xml:space="preserve"> $               40.912.000</t>
  </si>
  <si>
    <t>CO1.PCCNTR.8944542</t>
  </si>
  <si>
    <t>https://community.secop.gov.co/Public/Tendering/OpportunityDetail/Index?noticeUID=CO1.NTC.9577776&amp;isFromPublicArea=True&amp;isModal=true&amp;asPopupView=true</t>
  </si>
  <si>
    <t>FDLUSME-CPS-016-2026 (147502)</t>
  </si>
  <si>
    <t>CARMEN ELISA PEDRAZA FLAUTERO</t>
  </si>
  <si>
    <t>FDLUSME-CD-016-2026 (147502)</t>
  </si>
  <si>
    <t>PRESTAR SERVICIOS PROFESIONALES ESPECIALIZADOS EN EL ÁREA DE GESTIÓN DEL DESARROLLO LOCAL, COORDINANDO LA REVISIÓN Y TRAMITE DE LAS OBLIGACIONES POR PAGAR</t>
  </si>
  <si>
    <t xml:space="preserve"> $               75.254.400</t>
  </si>
  <si>
    <t>CO1.PCCNTR.8942685</t>
  </si>
  <si>
    <t>https://community.secop.gov.co/Public/Tendering/OpportunityDetail/Index?noticeUID=CO1.NTC.9576372&amp;isFromPublicArea=True&amp;isModal=true&amp;asPopupView=true</t>
  </si>
  <si>
    <t>OBLIGACIONES POR PAGAR</t>
  </si>
  <si>
    <t>CARLOS ANDRES PAEZ SANCHEZ</t>
  </si>
  <si>
    <t>FDLUSME-CPS-017-2026 (147473)</t>
  </si>
  <si>
    <t>GIOVANNY FERNANDO ROJAS VELASQUEZ</t>
  </si>
  <si>
    <t>FDLUSME-CD-017-2026 (147473)</t>
  </si>
  <si>
    <t>PRESTAR SERVICIOS PROFESIONALES EN EL ÁREA DE GESTIÓN DEL DESARROLLO LOCAL, REALIZANDO APOYO EN LA REVISIÓN Y TRÁMITEDE LOS PAGOS Y LAS OBLIGACIONES POR PAGAR</t>
  </si>
  <si>
    <t xml:space="preserve"> $             175.593.600</t>
  </si>
  <si>
    <t>CO1.PCCNTR.8943282</t>
  </si>
  <si>
    <t>https://community.secop.gov.co/Public/Tendering/OpportunityDetail/Index?noticeUID=CO1.NTC.9576967&amp;isFromPublicArea=True&amp;isModal=true&amp;asPopupView=true</t>
  </si>
  <si>
    <t>FDLUSME-CPS-018-2026 (147473)</t>
  </si>
  <si>
    <t>JUAN DAVID CASTILLO</t>
  </si>
  <si>
    <t>FDLUSME-CD-018-2026 (147473)</t>
  </si>
  <si>
    <t>CO1.PCCNTR.8943632</t>
  </si>
  <si>
    <t>https://community.secop.gov.co/Public/Tendering/OpportunityDetail/Index?noticeUID=CO1.NTC.9577123&amp;isFromPublicArea=True&amp;isModal=true&amp;asPopupView=true</t>
  </si>
  <si>
    <t>FDLUSME-CPS-019-2026 (147483)</t>
  </si>
  <si>
    <t>NELVA LARIS MONTES DURANGO</t>
  </si>
  <si>
    <t>FDLUSME-CD-019-2026 (147483)</t>
  </si>
  <si>
    <t>PRESTAR SERVICIOS PROFESIONALES EN EL ÁREA DE GESTIÓN DEL DESARROLLO LOCAL; REALIZANDO APOYO EN LA REVISIÓN Y TRÁMITEDE LOS PAGOS Y LAS OBLIGACIONES POR PAGAR</t>
  </si>
  <si>
    <t xml:space="preserve"> $             140.474.880</t>
  </si>
  <si>
    <t>CO1.PCCNTR.8943758</t>
  </si>
  <si>
    <t>https://community.secop.gov.co/Public/Tendering/OpportunityDetail/Index?noticeUID=CO1.NTC.9577214&amp;isFromPublicArea=True&amp;isModal=true&amp;asPopupView=true</t>
  </si>
  <si>
    <t>SUSPENSION 1
SUSPENSION 2
SUSPENSION 3</t>
  </si>
  <si>
    <t>25/05/2026
09/06/2026
26/06/2026</t>
  </si>
  <si>
    <t>09/06/2026
29/06/2026
14/07/2026</t>
  </si>
  <si>
    <t>03/10/2026
24/10/2026
08/11/2026</t>
  </si>
  <si>
    <t>FDLUSME-CPS-020-2026 (147483)</t>
  </si>
  <si>
    <t>CARLOS EDUARDO CHACON ROMERO</t>
  </si>
  <si>
    <t>FDLUSME-CD-020-2026 (147483)</t>
  </si>
  <si>
    <t>CO1.PCCNTR.8944020</t>
  </si>
  <si>
    <t>https://community.secop.gov.co/Public/Tendering/OpportunityDetail/Index?noticeUID=CO1.NTC.9577379&amp;isFromPublicArea=True&amp;isModal=true&amp;asPopupView=true</t>
  </si>
  <si>
    <t>FDLUSME-CPS-021-2026(147401)</t>
  </si>
  <si>
    <t>WILSON HERNAN MUÑOZ BUITRAGO</t>
  </si>
  <si>
    <t>FDLUSME-CD-021-2026(147401)</t>
  </si>
  <si>
    <t>PRESTAR SERVICIOS DE APOYO A LA GESTION LA CONDUCCIÓN DE LOS VEHÍCULOS LIVIANOS DE PROPIEDAD DEL FONDO DE DESARROLLOLOCAL DE USME</t>
  </si>
  <si>
    <t xml:space="preserve"> $             148.560.000</t>
  </si>
  <si>
    <t>CO1.PCCNTR.8945355</t>
  </si>
  <si>
    <t>https://community.secop.gov.co/Public/Tendering/OpportunityDetail/Index?noticeUID=CO1.NTC.9578940&amp;isFromPublicArea=True&amp;isModal=true&amp;asPopupView=true</t>
  </si>
  <si>
    <t>PARQUE AUTOMOTOR</t>
  </si>
  <si>
    <t>27/02/2026
01/04/2026
04/05/2026</t>
  </si>
  <si>
    <t xml:space="preserve">01/03/2026
01/05/2026
indefinido </t>
  </si>
  <si>
    <t>01/10/2026
01/11/2026</t>
  </si>
  <si>
    <t>FDLUSME-CPS-022-2026 (148870)</t>
  </si>
  <si>
    <t>OSCAR JAVIER OVALLE RIVERA</t>
  </si>
  <si>
    <t>FDLUSME-CD-022-2026 ( 148870 )</t>
  </si>
  <si>
    <t>PRESTAR SERVICIOS PROFESIONALES ESPECIALIZADOS PARA EL APOYO DE LA COORDINACIÓN DE LOS TEMAS DE PLANEACIÓN DEL ÁREA DEGESTIÓN DEL DESARROLLO LOCAL</t>
  </si>
  <si>
    <t xml:space="preserve"> $               87.796.800</t>
  </si>
  <si>
    <t>CO1.PCCNTR.8945314</t>
  </si>
  <si>
    <t>https://community.secop.gov.co/Public/Tendering/OpportunityDetail/Index?noticeUID=CO1.NTC.9578498&amp;isFromPublicArea=True&amp;isModal=true&amp;asPopupView=true</t>
  </si>
  <si>
    <t>PLANEACION</t>
  </si>
  <si>
    <t>O230117459920242685</t>
  </si>
  <si>
    <t>Infraestructura Vial para Mejorar la Competitividad de Usme</t>
  </si>
  <si>
    <t>FDLUSME-CPS-023-2026 (146110)</t>
  </si>
  <si>
    <t>OSCAR FABRICIO CRUZ RUBIO</t>
  </si>
  <si>
    <t>FDLUSME-CD-023-2026 ( 146110 )</t>
  </si>
  <si>
    <t>PRESTAR SERVICIOS PROFESIONALES EN EL ÁREA DE GESTIÓN DEL DESARROLLO LOCAL, PARA LOS PROCESOS DEFORMULACIÓN, SEGUIMIENTO, EJECUCIÓN Y EVALUACIÓN DE LOS CONTRATOS YPROYECTOS DEINFRAESTRUCTURA YOBRAS CIVILES QUEDESARROLLE LA ENTIDAD, SEGUN LOS REQUERIMIENTOS TECNICOS Y ADMINISTRATIVOS EN EL MARCO DEL CUMPLIMIENTO DE LAS METASDEL PLAN DE DESARROLLO LOCAL DE USME 2025-2028</t>
  </si>
  <si>
    <t xml:space="preserve"> $             188.136.000</t>
  </si>
  <si>
    <t>CO1.PCCNTR.8945914</t>
  </si>
  <si>
    <t>https://community.secop.gov.co/Public/Tendering/OpportunityDetail/Index?noticeUID=CO1.NTC.9579410&amp;isFromPublicArea=True&amp;isModal=true&amp;asPopupView=true</t>
  </si>
  <si>
    <t>INFRAESTRUCTURA</t>
  </si>
  <si>
    <t>FDLUSME-CPS-024-2026 (146110)</t>
  </si>
  <si>
    <t xml:space="preserve">LUIS GONZALO HERNANDEZ VELANDIA </t>
  </si>
  <si>
    <t>FDLUSME-CD-024-2026 ( 146110 )</t>
  </si>
  <si>
    <t>CO1.PCCNTR.8945871</t>
  </si>
  <si>
    <t>https://community.secop.gov.co/Public/Tendering/OpportunityDetail/Index?noticeUID=CO1.NTC.9579357&amp;isFromPublicArea=True&amp;isModal=true&amp;asPopupView=true</t>
  </si>
  <si>
    <t>FDLUSME-CPS-025-2026 (146099)</t>
  </si>
  <si>
    <t>NATHALY GISELLE ARAGON CASTIBLANCO</t>
  </si>
  <si>
    <t>FDLUSME-CD-025-2026 ( 146099 )</t>
  </si>
  <si>
    <t>PRESTAR SERVICIOS PROFESIONALES EN EL ÁREA DE GESTIÓN DEL DESARROLLO LOCAL, PARA LOS PROCESOS DEFORMULACIÓN, SEGUIMIENTO, EJECUCIÓN Y EVALUACIÓN DE LOS CONTRATOS Y PROYECTOS DE INFRAESTRUCTURA Y OBRAS CIVILES QUEDESARROLLE LA ENTIDAD, SEGUN LOS REQUERIMIENTOS TECNICOS Y ADMINISTRATIVOS EN EL MARCO DEL CUMPLIMIENTO DE LAS METASDEL PLAN DESARROLLO LOCAL DE USME 2025-2028</t>
  </si>
  <si>
    <t xml:space="preserve"> $               62.712.000</t>
  </si>
  <si>
    <t>CO1.PCCNTR.8947216</t>
  </si>
  <si>
    <t>https://community.secop.gov.co/Public/Tendering/OpportunityDetail/Index?noticeUID=CO1.NTC.9580903&amp;isFromPublicArea=True&amp;isModal=true&amp;asPopupView=true</t>
  </si>
  <si>
    <t>FDLUSME-CPS-026-2026(146672)</t>
  </si>
  <si>
    <t>JOHAN STIVEN ROMERO RUBIO</t>
  </si>
  <si>
    <t>FDLD-USME-CD-026-2026 (146672)</t>
  </si>
  <si>
    <t>PRESTAR SERVICIOS DE APOYO A LA GESTION PARA LAS LABORES DE ENTREGA Y RECIBO DE LAS COMUNICACIONES EMITIDASO RECIBIDAS POR LAS INSPECCIONES DE POLICÍA DE LA LOCALIDAD</t>
  </si>
  <si>
    <t xml:space="preserve"> $               96.994.560</t>
  </si>
  <si>
    <t>CO1.PCCNTR.8970789</t>
  </si>
  <si>
    <t>https://community.secop.gov.co/Public/Tendering/OpportunityDetail/Index?noticeUID=CO1.NTC.9601572&amp;isFromPublicArea=True&amp;isModal=true&amp;asPopupView=true</t>
  </si>
  <si>
    <t>CDI</t>
  </si>
  <si>
    <t>MARTHA LILIANA RODRIGUEZ FIGUEREDO</t>
  </si>
  <si>
    <t>FDLUSME-CPS-027-2026(146672)</t>
  </si>
  <si>
    <t>JUAN ESTEBAN PINTOR QUINTERO</t>
  </si>
  <si>
    <t>FDLD-USME-CD-027-2026 (146672)</t>
  </si>
  <si>
    <t>CO1.PCCNTR.8967853</t>
  </si>
  <si>
    <t>https://community.secop.gov.co/Public/Tendering/OpportunityDetail/Index?noticeUID=CO1.NTC.9598781&amp;isFromPublicArea=True&amp;isModal=true&amp;asPopupView=true</t>
  </si>
  <si>
    <t>FDLUSME-CPS-028-2026(146672)</t>
  </si>
  <si>
    <t>PEDRO ALEXANDER SOLORZANO</t>
  </si>
  <si>
    <t>FDLD-USME-CD-028-2026 (146672)</t>
  </si>
  <si>
    <t>CO1.PCCNTR.8968205</t>
  </si>
  <si>
    <t>https://community.secop.gov.co/Public/Tendering/OpportunityDetail/Index?noticeUID=CO1.NTC.9599215&amp;isFromPublicArea=True&amp;isModal=true&amp;asPopupView=true</t>
  </si>
  <si>
    <t>FDLUSME-CPS-029-2026(147428)</t>
  </si>
  <si>
    <t>JEFFERSON ORLANDO MARQUEZ SILVA</t>
  </si>
  <si>
    <t>FDLUSME-CD-029-2026(147428).</t>
  </si>
  <si>
    <t>PRESTAR SERVICIOS DE APOYO A LA GESTION PARA LA GESTIÓN DOCUMENTAL DE LA ALCALDÍA LOCAL EN LA IMPLEMENTACIÓN DELOS PROCESOS DE CLASIFICACIÓN, ORDENACIÓN, SELECCIÓN NATURAL, FOLIACIÓN, IDENTIFICACIÓN, LEVANTAMIENTO DEINVENTARIOS, ALMACENAMIENTO Y APLICACIÓN DE PROTOCOLOS DE ELIMINACIÓN Y TRANSFERENCIAS DOCUMENTALES</t>
  </si>
  <si>
    <t xml:space="preserve"> $               93.649.920</t>
  </si>
  <si>
    <t>CO1.PCCNTR.8945303</t>
  </si>
  <si>
    <t>https://community.secop.gov.co/Public/Tendering/OpportunityDetail/Index?noticeUID=CO1.NTC.9578491&amp;isFromPublicArea=True&amp;isModal=true&amp;asPopupView=true</t>
  </si>
  <si>
    <t>GESTION DOCUMENTAL</t>
  </si>
  <si>
    <t>MICHAEL DAVID GUZMAN HERNANDEZ</t>
  </si>
  <si>
    <t>FDLUSME-CPS-030-2026 (146672)</t>
  </si>
  <si>
    <t>ANDRES CAMILO ROJAS JIMENEZ</t>
  </si>
  <si>
    <t>FDLD-USME-CD-030-2026(146672)</t>
  </si>
  <si>
    <t>CO1.PCCNTR.8968331</t>
  </si>
  <si>
    <t>https://community.secop.gov.co/Public/Tendering/OpportunityDetail/Index?noticeUID=CO1.NTC.9599558&amp;isFromPublicArea=True&amp;isModal=true&amp;asPopupView=true</t>
  </si>
  <si>
    <t>SANTIAGO PEÑA FLOREZ</t>
  </si>
  <si>
    <t>FDLUSME-CPS-031-2026(147428)</t>
  </si>
  <si>
    <t>LAURA CAMILA PAREJA ALVAREZ</t>
  </si>
  <si>
    <t>FDLUSME-CD-031-2026(147428)</t>
  </si>
  <si>
    <t>CO1.PCCNTR.8944866</t>
  </si>
  <si>
    <t>https://community.secop.gov.co/Public/Tendering/OpportunityDetail/Index?noticeUID=CO1.NTC.9578239&amp;isFromPublicArea=True&amp;isModal=true&amp;asPopupView=true</t>
  </si>
  <si>
    <t>O230117459920242821</t>
  </si>
  <si>
    <t>Usme Participa Construyendo Democracia Local</t>
  </si>
  <si>
    <t>FDLUSME-CPS-032-2026 (146286)</t>
  </si>
  <si>
    <t>ELKIN ARLEY RAMIREZ CADENA</t>
  </si>
  <si>
    <t>FDLUSME-CD-032-2026 (146286)</t>
  </si>
  <si>
    <t>PRESTAR SERVICIOS DE APOYO A LA GESTION  APOYANDO AL ÁREA DE GESTIÓN DEL DESARROLLO LOCAL PARA FORTALECERLAS INSTANCIAS DE PARTICIPACIÓN LOCALES, ASÍ COMO LOS PROCESOS COMUNITARIOS EN LA LOCALIDAD.</t>
  </si>
  <si>
    <t>CO1.PCCNTR.8951685</t>
  </si>
  <si>
    <t>https://community.secop.gov.co/Public/Tendering/OpportunityDetail/Index?noticeUID=CO1.NTC.9585100&amp;isFromPublicArea=True&amp;isModal=true&amp;asPopupView=true</t>
  </si>
  <si>
    <t>PARTICIPACION</t>
  </si>
  <si>
    <t>ALVARO AUGUSTO CASTAÑEDA PEÑA</t>
  </si>
  <si>
    <t>FDLUSME-CPS-033-2026(147428)</t>
  </si>
  <si>
    <t>MARILUZ ROCHA GOMEZ</t>
  </si>
  <si>
    <t>FDLUSME-CD-033-2026(147428)</t>
  </si>
  <si>
    <t>CO1.PCCNTR.8944323</t>
  </si>
  <si>
    <t>https://community.secop.gov.co/Public/Tendering/OpportunityDetail/Index?noticeUID=CO1.NTC.9577741&amp;isFromPublicArea=True&amp;isModal=true&amp;asPopupView=true</t>
  </si>
  <si>
    <t>FDLUSME-CPS-034-2026 (146286)</t>
  </si>
  <si>
    <t>JACK EDWARD TOBON SANTOS</t>
  </si>
  <si>
    <t>FDLUSME-CD-034-2026 (146286)</t>
  </si>
  <si>
    <t>CO1.PCCNTR.8952177</t>
  </si>
  <si>
    <t>https://community.secop.gov.co/Public/Tendering/OpportunityDetail/Index?noticeUID=CO1.NTC.9585741&amp;isFromPublicArea=True&amp;isModal=true&amp;asPopupView=true</t>
  </si>
  <si>
    <t>FDLUSME-CPS-035-2026 (146879)</t>
  </si>
  <si>
    <t>LUZ MARINA URREGO MURCIA</t>
  </si>
  <si>
    <t>FDLUSME-CD-035-2026 (146879)</t>
  </si>
  <si>
    <t>PRESTAR SERVICIOS DE APOYO A LA GESTION ASISTENCIAL EN LOS PROCESOS ADMINISTRATIVOS DE DISTRIBUCIÓN Y NOTIFICACIÓNDECORRESPONDENCIA DE LAS DIFERENTES DEPENDENCIAS DE LA ALCALDIA LOCAL DE USME</t>
  </si>
  <si>
    <t xml:space="preserve"> $               25.792.000</t>
  </si>
  <si>
    <t>CO1.PCCNTR.8951283</t>
  </si>
  <si>
    <t>https://community.secop.gov.co/Public/Tendering/OpportunityDetail/Index?noticeUID=CO1.NTC.9584907&amp;isFromPublicArea=True&amp;isModal=true&amp;asPopupView=true</t>
  </si>
  <si>
    <t>FDLUSME-CPS-036-2026 (146979)</t>
  </si>
  <si>
    <t>FDLUSME-CD-036-2026 (146979)</t>
  </si>
  <si>
    <t>PRESTAR SERVICIO PROFESIONAL EN LO RELACIONADO CON LA PROGRAMACIÓN, EJECUCIÓN, CONSOLIDACIÓN DE DOCUMENTOSE INFORMACIÓN DIRIGIDA AL CDI DE LA ALCALDIA LOCAL DE USME Y DEMÁS PROCESOS INSTITUCIONALES A CARGO DE LA ENTIDAD</t>
  </si>
  <si>
    <t xml:space="preserve"> $               58.531.200</t>
  </si>
  <si>
    <t>CO1.PCCNTR.8959334</t>
  </si>
  <si>
    <t>https://community.secop.gov.co/Public/Tendering/OpportunityDetail/Index?noticeUID=CO1.NTC.9591579&amp;isFromPublicArea=True&amp;isModal=true&amp;asPopupView=true</t>
  </si>
  <si>
    <t>JUAN PABLO PEÑA YAZO</t>
  </si>
  <si>
    <t>FDLUSME-CPS-037-2026 (146852)</t>
  </si>
  <si>
    <t>KAREN VIVIANA GIRALDO VARGAS</t>
  </si>
  <si>
    <t>FDLUSME-CD-037-2026 (146852)</t>
  </si>
  <si>
    <t>PRESTAR SERVICIOS DE APOYO A LA GESTION SECRETARIAL A LA JUNTA ADMINISTRADORA LOCAL</t>
  </si>
  <si>
    <t xml:space="preserve"> $               48.497.280</t>
  </si>
  <si>
    <t>CO1.PCCNTR.8959373</t>
  </si>
  <si>
    <t>https://community.secop.gov.co/Public/Tendering/OpportunityDetail/Index?noticeUID=CO1.NTC.9592112&amp;isFromPublicArea=True&amp;isModal=true&amp;asPopupView=true</t>
  </si>
  <si>
    <t>JAL</t>
  </si>
  <si>
    <t>JUAN CARLOS LOPEZ GOMEZ</t>
  </si>
  <si>
    <t>FDLUSME-CD-038-2026.</t>
  </si>
  <si>
    <t>ANIBAL LOPEZ VELASQUEZ</t>
  </si>
  <si>
    <t>PRESTAR SERVICIOS PROFESIONALES PARA APOYAR TÉCNICAMENTE LAS DISTINTAS ETAPAS DE LOS PROCESOS DE COMPETENCIA DELA ALCALDÍA LOCAL PARA LA DEPURACION DE ACTUACIONES ADMINISTRATIVAS</t>
  </si>
  <si>
    <t>903</t>
  </si>
  <si>
    <t xml:space="preserve"> $             810.239.040</t>
  </si>
  <si>
    <t>1343</t>
  </si>
  <si>
    <t>CO1.PCCNTR.8968074</t>
  </si>
  <si>
    <t>https://community.secop.gov.co/Public/Tendering/OpportunityDetail/Index?noticeUID=CO1.NTC.9599435&amp;isFromPublicArea=True&amp;isModal=true&amp;asPopupView=true</t>
  </si>
  <si>
    <t>JURIDICA</t>
  </si>
  <si>
    <t>FDLUSME-CD-039-2026 (146193)</t>
  </si>
  <si>
    <t>DIEGO ALEJANDRO VALBUENA VELANDIA</t>
  </si>
  <si>
    <t>FDLUSME-CD-039-2026</t>
  </si>
  <si>
    <t>CO1.PCCNTR.8971736</t>
  </si>
  <si>
    <t>https://community.secop.gov.co/Public/Tendering/OpportunityDetail/Index?noticeUID=CO1.NTC.9602154&amp;isFromPublicArea=True&amp;isModal=true&amp;asPopupView=true</t>
  </si>
  <si>
    <t>OCUPACIONES ILEGALES</t>
  </si>
  <si>
    <t>ADRIANA MARCELA SANCHEZ PARDO</t>
  </si>
  <si>
    <t>FDLUSME-CD-040-2026 (146193)</t>
  </si>
  <si>
    <t>FABIO ALEJANDRO LEGUIZAMON PEREZ</t>
  </si>
  <si>
    <t>FDLUSME-CD-040-2026</t>
  </si>
  <si>
    <t>1344</t>
  </si>
  <si>
    <t>CO1.PCCNTR.8971707</t>
  </si>
  <si>
    <t>https://community.secop.gov.co/Public/Tendering/OpportunityDetail/Index?noticeUID=CO1.NTC.9602128&amp;isFromPublicArea=True&amp;isModal=true&amp;asPopupView=true</t>
  </si>
  <si>
    <t>FDLUSME-CD-041-2026 (146193)</t>
  </si>
  <si>
    <t xml:space="preserve">ANDRES CAMILO CHACON PULIDO </t>
  </si>
  <si>
    <t>FDLUSME-CD-041-2026</t>
  </si>
  <si>
    <t>CO1.PCCNTR.8971416</t>
  </si>
  <si>
    <t>https://community.secop.gov.co/Public/Tendering/OpportunityDetail/Index?noticeUID=CO1.NTC.9601685&amp;isFromPublicArea=True&amp;isModal=true&amp;asPopupView=true</t>
  </si>
  <si>
    <t>FDLUSME-CPS-042-2026 (148739)</t>
  </si>
  <si>
    <t>ELIZABETH GARCIA SIERRA</t>
  </si>
  <si>
    <t>PRESTAR SERVICIOS PROFESIONALES AL DESPACHO DE LA ALCALDESA LOCAL DE USME PARA REALIZAR SEGUIMIENTO Y MONITOREO A LAEJECUCIÓN INTEGRAL DE LOS ASUNTOS ADMINISTRATIVOS DE LA COMPETENCIA DEL DESPACHO.</t>
  </si>
  <si>
    <t>11 MESES</t>
  </si>
  <si>
    <t xml:space="preserve"> $               87.890.000</t>
  </si>
  <si>
    <t>CO1.PCCNTR.8962798</t>
  </si>
  <si>
    <t>https://community.secop.gov.co/Public/Tendering/OpportunityDetail/Index?noticeUID=CO1.NTC.9595203&amp;isFromPublicArea=True&amp;isModal=true&amp;asPopupView=true</t>
  </si>
  <si>
    <t>DESPACHO</t>
  </si>
  <si>
    <t>FDLUSME-CPS-043-2026 (146055)</t>
  </si>
  <si>
    <t>ERICA KATEHERINE GALLO HERNANDEZ</t>
  </si>
  <si>
    <t>FDLUSME-CD-043-2026 (146055)</t>
  </si>
  <si>
    <t>PRESTAR SERVICIOS PROFESIONALES ESPECIALIZADOS AL DESPACHO DE LA ALCALDESA LOCAL  COMO ABOGADO ESPECIALIZADO PARA LOSTEMAS DE CONTRATACIÓN DEL FONDO DE DESARROLLO LOCAL DE USME.</t>
  </si>
  <si>
    <t xml:space="preserve"> $             121.000.000</t>
  </si>
  <si>
    <t>CO1.PCCNTR.8958599</t>
  </si>
  <si>
    <t>https://community.secop.gov.co/Public/Tendering/OpportunityDetail/Index?noticeUID=CO1.NTC.9591295&amp;isFromPublicArea=True&amp;isModal=true&amp;asPopupView=true</t>
  </si>
  <si>
    <t>FDLUSME-CPS-044-2026(146071)</t>
  </si>
  <si>
    <t xml:space="preserve">ZULAY VIVIANA DIAZ DIAZ </t>
  </si>
  <si>
    <t>FDLD-USME-CD-044-2026(146071)</t>
  </si>
  <si>
    <t>PRESTAR SERVICIOS PROFESIONALES ESPECIALIZADOS EN LA ELABORACIÓN, PRESENTACIÓN,EVALUACIÓN Y RESPUESTA OPORTUNADE INFORMES DE ENTES DE CONTROL QUE LE SEAN SOLICITADOS A LA ALCALDÍA LOCAL DE USME, ASÍ COMO EL APOYO EN LAFORMULACIÓN Y DEPURACIÓN DE LOS PLANES DE MEJORAMIENTO Y LA ARTICULACIÓN DEL CONSEJO LOCAL DE GOBIERNO</t>
  </si>
  <si>
    <t xml:space="preserve"> $             100.870.000</t>
  </si>
  <si>
    <t>CO1.PCCNTR.8967413</t>
  </si>
  <si>
    <t>https://community.secop.gov.co/Public/Tendering/OpportunityDetail/Index?noticeUID=CO1.NTC.9598646&amp;isFromPublicArea=True&amp;isModal=true&amp;asPopupView=true</t>
  </si>
  <si>
    <t>FDLUSME)-CPS-045-2026 (146144)</t>
  </si>
  <si>
    <t>JENNY MARCELA MESA DURANGO</t>
  </si>
  <si>
    <t>FDLD-USME-CD-045-2026 (146144)</t>
  </si>
  <si>
    <t>PRESTAR SERVICIOS PROFESIONALES  DIRIGIDOS AL APOYO DE LOS RESPONSABLES E INTEGRANTES DE LOS PROCESOS ENLA IMPLEMENTACIÓN DE HERRAMIENTAS DE GESTIÓN, SIGUIENDO LOS LINEAMIENTOS METODOLÓGICOS ESTABLECIDOS POR LA SECRETARIADISTRITAL DE GOBIERNO</t>
  </si>
  <si>
    <t>CO1.PCCNTR.8965252</t>
  </si>
  <si>
    <t>https://community.secop.gov.co/Public/Tendering/OpportunityDetail/Index?noticeUID=CO1.NTC.9596666&amp;isFromPublicArea=True&amp;isModal=true&amp;asPopupView=true</t>
  </si>
  <si>
    <t>FDLUSME-CPS-046-2026(146171)</t>
  </si>
  <si>
    <t>RAFAEL ALEXANDER NITOLA MOLANO</t>
  </si>
  <si>
    <t>FDLD-USME-CD-046-2026 (146171)</t>
  </si>
  <si>
    <t>PRESTAR SERVICIOS DE APOYO A LA GESTION  PARA APOYAR ADMINISTRATIVAMENTE LA PUESTA EN MARCHA,FUNCIONAMIENTO, DESARROLLO Y MANTENIMIENTO DE OPERATIVIDAD DE UN (1) PUNTO DE ATENCIÓN AL CONSUMIDOR, AL SERVICIO DE LA COMUNIDAD EN GENERAL Y DE LOS CONSUMIDORES DE BIENES Y SERVICIOS DE LA LOCALIDAD DE USME.</t>
  </si>
  <si>
    <t xml:space="preserve"> $               34.282.560</t>
  </si>
  <si>
    <t>CO1.PCCNTR.8968934</t>
  </si>
  <si>
    <t>https://community.secop.gov.co/Public/Tendering/OpportunityDetail/Index?noticeUID=CO1.NTC.9599724&amp;isFromPublicArea=True&amp;isModal=true&amp;asPopupView=true</t>
  </si>
  <si>
    <t>CASA CONSUMIDOR</t>
  </si>
  <si>
    <t>FDLUSME-CPS-047-2026(146150)</t>
  </si>
  <si>
    <t>CHIRLENS FRANCETY REYES PATIÑO</t>
  </si>
  <si>
    <t>FDLD-USME-CD-047-2026(146150)</t>
  </si>
  <si>
    <t>"PRESTAR SERVICIOS PROFESIONALES COMO ABOGADO PARA LA PUESTA EN MARCHA, FUNCIONAMIENTO , DESARROLLO Y
MANTENIMIENTO DELA PLENA OPERATIVIDAD DE UN (1) PUNTO DE ATENCIÓN AL CONSUMIDOR, AL SERVICIO DE LA COMUNIDAD EN
GENERAL Y DE LOSCONSUMIDORES DE LA LOCALIDAD DE USME."</t>
  </si>
  <si>
    <t xml:space="preserve"> $               91.977.600</t>
  </si>
  <si>
    <t>CO1.PCCNTR.8968842</t>
  </si>
  <si>
    <t>https://community.secop.gov.co/Public/Tendering/OpportunityDetail/Index?noticeUID=CO1.NTC.9599926&amp;isFromPublicArea=True&amp;isModal=true&amp;asPopupView=true</t>
  </si>
  <si>
    <t>FDLUSME-CPS-048-2026 (146083)</t>
  </si>
  <si>
    <t>RUBEN DARIO HERNANDEZ VELASQUEZ</t>
  </si>
  <si>
    <t>FDLPUSME-CD-048-2026 (146083)</t>
  </si>
  <si>
    <t>"PRESTAR SERVICIOS DE APOYO A LA GESTION AL AREA DE GESTIÓN DEL DESARROLLO LOCAL EN LOS PROCESOS ADMINISTRATIVOSDE
ALMACÉN, PARA EL CONTROL, ENTREGA DE ELEMENTOS, MANEJO DE INVENTARIOS, CONSOLIDACIÓN Y VERIFICACIÓN EN LADIGITACIÓN,
ELABORACIÓN Y ACTUALIZACIÓN DE DOCUMENTOS FÍSICOS Y EN MEDIO MAGNÉTICO"</t>
  </si>
  <si>
    <t xml:space="preserve"> $               70.237.440</t>
  </si>
  <si>
    <t>CO1.PCCNTR.8959260</t>
  </si>
  <si>
    <t>https://community.secop.gov.co/Public/Tendering/OpportunityDetail/Index?noticeUID=CO1.NTC.9589799&amp;isFromPublicArea=True&amp;isModal=true&amp;asPopupView=true</t>
  </si>
  <si>
    <t>ALMACEN</t>
  </si>
  <si>
    <t>NATALIA RUBIO PINZON</t>
  </si>
  <si>
    <t>FDLUSME-CPS-049-2025 (146098)</t>
  </si>
  <si>
    <t>FDLUSME-CD-049-2026 (146098)</t>
  </si>
  <si>
    <t>"PRESTAS SERVICIOS PROFESIONALES AL AREA DE GESTIÓN DEL DESARROLLO LOCAL DE USME EN LOS TEMASADMINISTRATIVOS
RELACIONADOS CON EL ALMACÉN, DE ACUERDO A LOS LINEAMIENTOS Y DIRECTRICES ESTABLECIDOS POR LA SECRETARÍADE
GOBIERNO"</t>
  </si>
  <si>
    <t>CO1.PCCNTR.8958600</t>
  </si>
  <si>
    <t>https://community.secop.gov.co/Public/Tendering/OpportunityDetail/Index?noticeUID=CO1.NTC.9589813&amp;isFromPublicArea=True&amp;isModal=true&amp;asPopupView=true</t>
  </si>
  <si>
    <t>FDLUSME-CPS-050-2026 (147880)</t>
  </si>
  <si>
    <t>NESTOR JAVIER ORTIZ ORTIZ</t>
  </si>
  <si>
    <t>FDLUSME-CD-050-2026 (147880)</t>
  </si>
  <si>
    <t>"PRESTAR SERVICIOS PROFESIONALES EN LA EJECUCIÓN DE LAS ACCIONES REQUERIDAS PARA EL TRÁMITE E IMPULSO PROCESAL DELAS
ACTUACIONES CONTRAVENCIONALES Y/O QUERELLAS QUE CURSEN EN LAS INSPECCIONES DE POLICÍA DE LA LOCALIDAD DE USME"</t>
  </si>
  <si>
    <t xml:space="preserve"> $             561.899.520</t>
  </si>
  <si>
    <t>CO1.PCCNTR.8959123</t>
  </si>
  <si>
    <t>https://community.secop.gov.co/Public/Tendering/OpportunityDetail/Index?noticeUID=CO1.NTC.9591379&amp;isFromPublicArea=True&amp;isModal=true&amp;asPopupView=true</t>
  </si>
  <si>
    <t>INSPECCION 5A</t>
  </si>
  <si>
    <t>FLDUSME-CPS-051-2026 (149425)</t>
  </si>
  <si>
    <t>YANETH SUAREZ MILLAN</t>
  </si>
  <si>
    <t>FDLUSME-CD-051-2026 (149425)</t>
  </si>
  <si>
    <t>PRESTAR SERVICIOS DE APOYO A LA GESTION  ASISTENCIALMENTE A LAS INSPECCIONES DE POLICÍA DE LA LOCALIDAD DE USME</t>
  </si>
  <si>
    <t xml:space="preserve"> $             193.989.120</t>
  </si>
  <si>
    <t>CO1.PCCNTR.8957930</t>
  </si>
  <si>
    <t>https://community.secop.gov.co/Public/Tendering/OpportunityDetail/Index?noticeUID=CO1.NTC.9589806&amp;isFromPublicArea=True&amp;isModal=true&amp;asPopupView=true</t>
  </si>
  <si>
    <t>FDLUSME-CPS-053-2026 (147880)</t>
  </si>
  <si>
    <t>PAOLA GARRIDO DEL CASTILLO</t>
  </si>
  <si>
    <t>FDLUSME-CD-053- 2026 (147880)</t>
  </si>
  <si>
    <t>927</t>
  </si>
  <si>
    <t>1314</t>
  </si>
  <si>
    <t>CO1.PCCNTR.9232778</t>
  </si>
  <si>
    <t>https://community.secop.gov.co/Public/Tendering/OpportunityDetail/Index?noticeUID=CO1.NTC.9864685&amp;isFromPublicArea=True&amp;isModal=true&amp;asPopupView=true</t>
  </si>
  <si>
    <t>COBRO P</t>
  </si>
  <si>
    <t>DANIELA FERNANDA CALDERON LEON</t>
  </si>
  <si>
    <t>FDLUSME-CPS-054-2026 (147880)</t>
  </si>
  <si>
    <t>LAURA VANESSA CUADRADO VALENZUELA</t>
  </si>
  <si>
    <t>FDLUSME-CD-054-2026 (147880)</t>
  </si>
  <si>
    <t>1315</t>
  </si>
  <si>
    <t>CO1.PCCNTR.9024164</t>
  </si>
  <si>
    <t>https://community.secop.gov.co/Public/Tendering/OpportunityDetail/Index?noticeUID=CO1.NTC.9657712&amp;isFromPublicArea=True&amp;isModal=true&amp;asPopupView=true</t>
  </si>
  <si>
    <t>INSPECCION 5C</t>
  </si>
  <si>
    <t>FDLUSME-CPS-055-2026 (147738)</t>
  </si>
  <si>
    <t>ANDERSON ASTUL LOPEZ ARTUNDUAGA</t>
  </si>
  <si>
    <t>FDLUSME-CD-055-2026 (147738)</t>
  </si>
  <si>
    <t>"PRESTAR SERVICIOS DE APOYO A LA GESTION PARA APOYAR A LA DEPENDENCIADE PRENSA Y COMUNICACIONES DE LA ALCALDÍA LOCAL
EN LA CREACIÓN,REALIZACIÓN, PRODUCCIÓN Y EDICIÓN DE VÍDEOS, ASÍ COMO EL REGISTRO,EDICIÓN Y LA PRESENTACIÓN DE
FOTOGRAFÍAS DE LOS ACONTECIMIENTOS,HECHOS Y EVENTOS EXTERNOS E INTERNOS DE LA ALCALDÍA LOCAL, PARA SERUTILIZADOS
COMO INSUMOS DE COMUNICACIÓN EN LOS MEDIOS, ESPECIALMENTEESCRITOS, DIGITALES Y AUDIOVISUALES."</t>
  </si>
  <si>
    <t xml:space="preserve"> $               37.627.200</t>
  </si>
  <si>
    <t>CO1.PCCNTR.9026129</t>
  </si>
  <si>
    <t>https://community.secop.gov.co/Public/Tendering/OpportunityDetail/Index?noticeUID=CO1.NTC.9659602&amp;isFromPublicArea=True&amp;isModal=true&amp;asPopupView=true</t>
  </si>
  <si>
    <t>PRENSA</t>
  </si>
  <si>
    <t>GERMAN EDUARDO GOMEZ CARVAJAL</t>
  </si>
  <si>
    <t>FDLUSME-CPS-056-2026 (146097)</t>
  </si>
  <si>
    <t>YENNY MARITZA ORJUELA ROMERO</t>
  </si>
  <si>
    <t>FDLUSME-CD-056-2026 (146097)</t>
  </si>
  <si>
    <t>"PRESTAR SERVICIOS PROFESIONALES PARA LA EJECUCIÓN DE LAS ACCIONES REQUERIDAS PARA EL TRÁMITE E IMPULSO PROCESAL DE
LASACTUACIONES CONTRAVENCIONALES Y/O QUERELLAS QUE CURSEN EN LAS INSPECCIONES DE POLICÍA DE LA LOCALIDAD DE USME"</t>
  </si>
  <si>
    <t>CO1.PCCNTR.8957679</t>
  </si>
  <si>
    <t>https://community.secop.gov.co/Public/Tendering/OpportunityDetail/Index?noticeUID=CO1.NTC.9589825&amp;isFromPublicArea=True&amp;isModal=true&amp;asPopupView=true</t>
  </si>
  <si>
    <t>INSPECCION 5D</t>
  </si>
  <si>
    <t>FDL-USME-CPS-057-2026 (146049)</t>
  </si>
  <si>
    <t>FDL-USME-CD 057-2026 (146049)</t>
  </si>
  <si>
    <t>"PRESTAR SERVICIOS PROFESIONALES ESPECIALIZADOS PARA APOYAR LA COORDINACIÓN Y TRAMITE DE DESPACHOS COMISORIOS DELA
ALCALDÍA LOCAL DE USME."</t>
  </si>
  <si>
    <t>CO1.PCCNTR.9029074</t>
  </si>
  <si>
    <t>https://community.secop.gov.co/Public/Tendering/OpportunityDetail/Index?noticeUID=CO1.NTC.9592108&amp;isFromPublicArea=True&amp;isModal=true&amp;asPopupView=true</t>
  </si>
  <si>
    <t>DESPACHOS COMISORIOS</t>
  </si>
  <si>
    <t>FDLUSME-CPS-058-2026 (148746)</t>
  </si>
  <si>
    <t>MARIA AURORA PINTO SIERRA</t>
  </si>
  <si>
    <t>"PRESTAR SERVICIOS PROFESIONALES AL DESPACHO DE LA ALCALDESA LOCAL DE USME PARA EL SEGUIMIENTO Y MONITOREO ALA
EJECUCIÓN INTEGRAL DE LOS ASUNTOS ADMINISTRATIVOS DE SU COMPETENCIA."</t>
  </si>
  <si>
    <t>CO1.PCCNTR.8961944</t>
  </si>
  <si>
    <t>https://community.secop.gov.co/Public/Tendering/OpportunityDetail/Index?noticeUID=CO1.NTC.9594114&amp;isFromPublicArea=True&amp;isModal=true&amp;asPopupView=true</t>
  </si>
  <si>
    <t>FDLUSM-CPS-059-2026 (149458)</t>
  </si>
  <si>
    <t>CRISTIAN EDUARDO MEDINA VELASCO</t>
  </si>
  <si>
    <t>FDLUSME-CD-059-2026 (149458)</t>
  </si>
  <si>
    <t>"APOYAR TÉCNICAMENTE LAS DISTINTAS ETAPAS DE LOS PROCESOS DE COMPETENCIA DE LAS INSPECCIONES DE POLICÍA DELA
LOCALIDAD, SEGÚN REPARTO."</t>
  </si>
  <si>
    <t>CO1.PCCNTR.8957559</t>
  </si>
  <si>
    <t>https://community.secop.gov.co/Public/Tendering/OpportunityDetail/Index?noticeUID=CO1.NTC.9589802&amp;isFromPublicArea=True&amp;isModal=true&amp;asPopupView=true</t>
  </si>
  <si>
    <t>FDLUSME-CPS-060-2026 (146076)</t>
  </si>
  <si>
    <t>"PRESTAR SERVICIOS PROFESIONALES ESPECIALIZADOS AL DESPACHO DE LA ALCALDESA LOCAL EN EL MONITOREO Y SEGUIMIENTO DE
LOSPLANES ESTRATÉGICOS Y DE POLÍTICA PÚBLICA COORDINADOS POR EL DESPACHO EN EL MARCO DE LAS DISPOSICIONES DEL PLAN
DEDESARROLLO LOCAL Y EL PLAN DE DESARROLLO DISTRITAL VIGENTE."</t>
  </si>
  <si>
    <t>CO1.PCCNTR.8962130</t>
  </si>
  <si>
    <t>https://community.secop.gov.co/Public/Tendering/OpportunityDetail/Index?noticeUID=CO1.NTC.9594329&amp;isFromPublicArea=True&amp;isModal=true&amp;asPopupView=true</t>
  </si>
  <si>
    <t>FDLUSME-CPS-061-2026 (146093)</t>
  </si>
  <si>
    <t>HELMUT EDUARDO ALI CUADROS</t>
  </si>
  <si>
    <t>FDLUSME-CD-061-2026 (146093)</t>
  </si>
  <si>
    <t>"PRESTAR SERVICIOS PROFESIONALES ESPECIALIZADOS AL DESPACHO DE LA ALCALDESA LOCAL DE USME PARA BRINDAR
ACOMPAÑAMIENTO,SEGUIMIENTO Y MONITOREO EN LOS DIFERENTES TEMAS JURÍDICOS Y PRESUPUESTALES DEL FONDO DE
DESARROLLO LOCAL DE USME QUESEAN DE COMPETENCIA DIRECTA DEL DESPACHO DE LA ALCALDESA LOCAL."</t>
  </si>
  <si>
    <t xml:space="preserve"> $             115.500.000</t>
  </si>
  <si>
    <t>CO1.PCCNTR.8961026</t>
  </si>
  <si>
    <t>https://community.secop.gov.co/Public/Tendering/OpportunityDetail/Index?noticeUID=CO1.NTC.9593327&amp;isFromPublicArea=True&amp;isModal=true&amp;asPopupView=true</t>
  </si>
  <si>
    <t>SUSPENSION 1</t>
  </si>
  <si>
    <t>26/12/026</t>
  </si>
  <si>
    <t>FDLUSME-CPS-062-2026 (146067)</t>
  </si>
  <si>
    <t>NAZIR YABOR PASCUAS</t>
  </si>
  <si>
    <t>"PRESTAR SERVICIOS PROFESIONALES ESPECIALIZADOS; PARA BRINDAR SOLUCIÓN Y/O ACOMPAÑAMIENTO EN LOS DIFERENTES TEMAS
DELFONDO DE DESARROLLO LOCAL DE USME QUE SEAN DE COMPETENCIA DIRECTA DEL DESPACHO DE LA ALCALDESA"</t>
  </si>
  <si>
    <t xml:space="preserve"> $               99.000.000</t>
  </si>
  <si>
    <t>CO1.PCCNTR.8962382</t>
  </si>
  <si>
    <t>https://community.secop.gov.co/Public/Tendering/OpportunityDetail/Index?noticeUID=CO1.NTC.9594166&amp;isFromPublicArea=True&amp;isModal=true&amp;asPopupView=true</t>
  </si>
  <si>
    <t>FDLUSME-CPS-063-2026 (146045)</t>
  </si>
  <si>
    <t>MARIA EUGENIA RAMIREZ DAVILA</t>
  </si>
  <si>
    <t>FDLUSME-CD-063-2026 (146045)</t>
  </si>
  <si>
    <t>"PRESTAR SERVICIOS PROFESIONALES EN EL ÁREA DE GESTIÓN DEL DESARROLLO LOCAL, REALIZANDO EL ACOMPAÑAMIENTO Y EL
APOYO ALA SUPERVISIÓN Y EL SEGUIMIENTO EN LOS ASPECTOS TÉCNICOS, ADMINISTRATIVOS Y FINANCIEROS, DE LOS PROYECTOS Y
CONTRATOSDE INFRAESTRUCTURA ASIGNADOS, DEL PLAN DE DESARROLLO LOCAL DE USME"</t>
  </si>
  <si>
    <t xml:space="preserve"> $               54.350.400</t>
  </si>
  <si>
    <t>CO1.PCCNTR.8963332</t>
  </si>
  <si>
    <t>https://community.secop.gov.co/Public/Tendering/OpportunityDetail/Index?noticeUID=CO1.NTC.9595320&amp;isFromPublicArea=True&amp;isModal=true&amp;asPopupView=true</t>
  </si>
  <si>
    <t>FDLUSME-CPS-064-2026 (146028)</t>
  </si>
  <si>
    <t>JULIO ALBERTO BARBOSA MONSALVE</t>
  </si>
  <si>
    <t>FDLUSME-CD-064-2026 (146028)</t>
  </si>
  <si>
    <t>"PRESTAR SERVICIOS PROFESIONALES EN EL ÁREA DE GESTIÓN DEL DESARROLLO LOCAL; REALIZANDO EL ACOMPAÑAMIENTO Y EL
APOYO ALA SUPERVISIÓN Y EL SEGUIMIENTO EN LOS ASPECTOS TÉCNICOS; ADMINISTRATIVOS Y FINANCIEROS; DE LOS PROYECTOS Y
CONTRATOSDE INFRAESTRUCTURA ASIGNADOS; DEL PLAN DE DESARROLLO LOCAL DE USME"</t>
  </si>
  <si>
    <t>CO1.PCCNTR.8963373</t>
  </si>
  <si>
    <t>https://community.secop.gov.co/Public/Tendering/OpportunityDetail/Index?noticeUID=CO1.NTC.9595362&amp;isFromPublicArea=True&amp;isModal=true&amp;asPopupView=true</t>
  </si>
  <si>
    <t>FDLUSME-CPS-065-2026 (146035)</t>
  </si>
  <si>
    <t>DORIS JULIETH MORA DAZA</t>
  </si>
  <si>
    <t>FDLUSME-CD-065-2026 (146035)</t>
  </si>
  <si>
    <t>"PRESTAR SERVICIOS PROFESIONALES EN EL ÁREA GESTIÓN DEL DESARROLLO LOCAL EN LA FORMULACIÓN, EVALUACIÓN,EJECUCIÓN,
SEGUIMIENTO DE LOS PROCESOS DE SELECCIÓN, CONTRATOS, PROYECTOS DE INFRAESTRUCTURA Y OBRAS CIVILES QUEDESARROLLE
LA ENTIDAD, DE ACUERDO CON LOS REQUERIMIENTOS TECNICOS Y ADMINISTRATIVOS DE ACUERDO CON LOSREQUERIMIENTOS
TECNICOS Y ADMINISTRATIVOS, EN CUMPLIMIENTO DE LAS METAS DEL PLAN DE DESARROLLO LOCAL DE USME 2025- 2028"</t>
  </si>
  <si>
    <t>CO1.PCCNTR.8963567</t>
  </si>
  <si>
    <t>https://community.secop.gov.co/Public/Tendering/OpportunityDetail/Index?noticeUID=CO1.NTC.9595384&amp;isFromPublicArea=True&amp;isModal=true&amp;asPopupView=true</t>
  </si>
  <si>
    <t>FDLUSME-CPS-066-2026 (146052)</t>
  </si>
  <si>
    <t>JAIME ENRIQUE SALAS MONTAÑO</t>
  </si>
  <si>
    <t>FDLUSME-CD-066-2026 (146052)</t>
  </si>
  <si>
    <t>"PRESTAR SERVICIOS PROFESIONALES EN EL ÁREA DE GESTIÓN DEL DESARROLLO LOCAL, REALIZANDO EL ACOMPAÑAMIENTO Y EL
APOYO ALA SUPERVISIÓN Y EL SEGUIMIENTO EN LOS ASPECTOS TÉCNICOS, ADMINISTRATIVOS Y FINANCIEROS, DE LOS PROYECTOS Y
CONTRATOSDE INFRAESTRUCTURA ASIGNADOS, DEL PLAN DE DESARROLLO LOCAL DE USME."</t>
  </si>
  <si>
    <t>CO1.PCCNTR.8963737</t>
  </si>
  <si>
    <t>https://community.secop.gov.co/Public/Tendering/OpportunityDetail/Index?noticeUID=CO1.NTC.9595397&amp;isFromPublicArea=True&amp;isModal=true&amp;asPopupView=true</t>
  </si>
  <si>
    <t>FDLUSME-CD-067-2026 (146119)</t>
  </si>
  <si>
    <t>NIDIA YANNETTE CRUZ MURILLO</t>
  </si>
  <si>
    <t>FDLUSME-CD-067-2026</t>
  </si>
  <si>
    <t>"PRESTAR SERVICIOS PROFESIONALES EN LA EJECUCIÓN DE LAS ACCIONES REQUERIDAS PARA LA GESTION DE PROPIEDADHORIZONTAL,
ACTUACIONES ADMINISTRATIVAS QUE CURSAN EN LA ALCALDÍA LOCAL. ARHIVO DE ACTUACIONES ADMINISTRATIVAS,RESPUESTA A
DERECHOS DE PETICIÓN E INFORMACIÓN SOBRE EXPEDIENTES Y RESPUESTA A TUTELAS, EXPEDICIÓN DE RESOLUCIONES,EDICTOS."</t>
  </si>
  <si>
    <t>892</t>
  </si>
  <si>
    <t>1345</t>
  </si>
  <si>
    <t>CO1.PCCNTR.8971166</t>
  </si>
  <si>
    <t>https://community.secop.gov.co/Public/Tendering/OpportunityDetail/Index?noticeUID=CO1.NTC.9601942&amp;isFromPublicArea=True&amp;isModal=true&amp;asPopupView=true</t>
  </si>
  <si>
    <t>FDLUSME-CPS-068-2026 (146103)</t>
  </si>
  <si>
    <t>LEONAREDO ALFONSO MOYA GUAJE</t>
  </si>
  <si>
    <t>FDLUSME-CD-068-2026 (146103)</t>
  </si>
  <si>
    <t>"PRESTAR SERVICIOS PROFESIONALES ESPECIALIZADOS AL DESPACHO DE LA ALCALDESA LOCAL EN MATERIA JURÍDICA PARA LA
REVISIÓNY CONCEPTO DE LOS ASUNTOS JURÍDICOS QUE SE REQUIERAN POR PARTE DEL DESPACHO DE LA ALCALDESA LOCAL."</t>
  </si>
  <si>
    <t>CO1.PCCNTR.8993337</t>
  </si>
  <si>
    <t>https://community.secop.gov.co/Public/Tendering/OpportunityDetail/Index?noticeUID=CO1.NTC.9625032&amp;isFromPublicArea=True&amp;isModal=true&amp;asPopupView=true</t>
  </si>
  <si>
    <t>FDLUSME-CPS-069-2026 (148759)</t>
  </si>
  <si>
    <t>JEIMMY PAOLA LOPEZ QUINTERO</t>
  </si>
  <si>
    <t>FDLUSME-CD-069-2026 (148759)</t>
  </si>
  <si>
    <t>"APOYAR LAS INSPECCIONES DE POLICIA CON EL INGRESO DE INFORMACIÓN, USO Y APROPIACIÓN DE LOS SISTEMAS DEINFORMACIÓN
VIGENTES, DISPUESTOS PARA LAS ACTUACIONES DE POLICIA"</t>
  </si>
  <si>
    <t>CO1.PCCNTR.9028553</t>
  </si>
  <si>
    <t>https://community.secop.gov.co/Public/Tendering/OpportunityDetail/Index?noticeUID=CO1.NTC.9662189&amp;isFromPublicArea=True&amp;isModal=true&amp;asPopupView=true</t>
  </si>
  <si>
    <t>FDLUSME-CPS-070-2026 (146039)</t>
  </si>
  <si>
    <t>JULYE ANGELICA BUSTOS CORTES</t>
  </si>
  <si>
    <t>FDLUSME-CD-070-2026 (146039)</t>
  </si>
  <si>
    <t>873</t>
  </si>
  <si>
    <t>1252</t>
  </si>
  <si>
    <t>CO1.PCCNTR.8985020</t>
  </si>
  <si>
    <t>https://community.secop.gov.co/Public/Tendering/OpportunityDetail/Index?noticeUID=CO1.NTC.9616413&amp;isFromPublicArea=True&amp;isModal=true&amp;asPopupView=true</t>
  </si>
  <si>
    <t>FDLUSME-CPS-071-2026 (145999)</t>
  </si>
  <si>
    <t xml:space="preserve">EDILIA CONSTANZA PEREZ ESQUIVEL </t>
  </si>
  <si>
    <t>FDLUSME-CD-071-2026 (145999)</t>
  </si>
  <si>
    <t>PRESTAR SERVICIOS DE APOYO A LA GESTION PARA EL FORTALECIMIENTO A LA GESTIÓN LOCAL DE PROCESOS INSTITUCIONALES</t>
  </si>
  <si>
    <t>867</t>
  </si>
  <si>
    <t xml:space="preserve"> $               23.412.480</t>
  </si>
  <si>
    <t>1253</t>
  </si>
  <si>
    <t>CO1.PCCNTR.8997830</t>
  </si>
  <si>
    <t>https://community.secop.gov.co/Public/Tendering/OpportunityDetail/Index?noticeUID=CO1.NTC.9629387&amp;isFromPublicArea=True&amp;isModal=true&amp;asPopupView=true</t>
  </si>
  <si>
    <t>FDLUSME-CPS-072-2026 (147483)</t>
  </si>
  <si>
    <t xml:space="preserve">SERGIO EDUARDO MOLINA OCHOA </t>
  </si>
  <si>
    <t>FDLUSME-CD-072-2026 (146024)</t>
  </si>
  <si>
    <t>"PRESTAR SERVICIOS PROFESIONALES ESPECIALIZADOS EN EL ÁREA DE DESPACHO, PARA LOS PROCESOS DE FORMULACIÓN,
SEGUIMIENTO,EJECUCIÓN Y EVALUACIÓN DE LOS CONTRATOS Y PROYECTOS DE INFRAESTRUCTURA Y OBRAS CIVILES QUE DESARROLLE
LA ENTIDAD, SEGUNLOS REQUERIMIENTOS TECNICOS Y ADMINISTRATIVOS EN EL MARCO DEL CUMPLIMIENTO DE LAS METAS DEL PLAN
DESARROLLO LOCAL DEUSME 2025-2028"</t>
  </si>
  <si>
    <t>CO1.PCCNTR.8997893</t>
  </si>
  <si>
    <t>https://community.secop.gov.co/Public/Tendering/OpportunityDetail/Index?noticeUID=CO1.NTC.9629650&amp;isFromPublicArea=True&amp;isModal=true&amp;asPopupView=true</t>
  </si>
  <si>
    <t>FDLUSME-CPS-073-2026(146058)</t>
  </si>
  <si>
    <t>ERIKA LIZETH IBARRA SOLANO</t>
  </si>
  <si>
    <t>FDLUSME-CD-073-2026 (146058)</t>
  </si>
  <si>
    <t>"PRESTAR SUS SERVICIOS COMO PROFESIONAL SOCIAL EN EL ÁREA DE GESTIÓN DEL DESARROLLO LOCAL, PARA LOS PROCESOSDE
SEGUIMIENTO, EJECUCIÓN DE LOS CONTRATOS YPROYECTOS DEINFRAESTRUCTURA YOBRAS CIVILES QUE DESARROLLE LA ENTIDAD,
SEGUNLOS REQUERIMIENTOS TECNICOS Y ADMINISTRATIVOS EN EL MARCO DEL CUMPLIMIENTO DE LAS METAS DEL PLAN DE
DESARROLLO LOCAL DEUSME 2025-2028"</t>
  </si>
  <si>
    <t>CO1.PCCNTR.9146587</t>
  </si>
  <si>
    <t>https://community.secop.gov.co/Public/Tendering/OpportunityDetail/Index?noticeUID=CO1.NTC.9778732&amp;isFromPublicArea=True&amp;isModal=true&amp;asPopupView=true</t>
  </si>
  <si>
    <t>FDLUSME-CPS-074-2026 (146095)</t>
  </si>
  <si>
    <t>ERIKA NATALY RIOS MARTINEZ</t>
  </si>
  <si>
    <t>FDLUSME-CD-074-2026 (146095)</t>
  </si>
  <si>
    <t>"PRESTAR SERVICIOS PROFESIONALES EN LA EJECUCIÓN DE ACTIVIDADES COMO INGENIERO DE OBRA CIVIL O ARQUITECTO QUE
CONLLEVENAL MEJORAMIENTO Y ADECUACIÓN DE LA MALLA VIAL Y LA PROGRAMACIÓN DE MAQUINARIA PESADA DE LA LOCALIDAD DE
USME"</t>
  </si>
  <si>
    <t>CO1.PCCNTR.9053220</t>
  </si>
  <si>
    <t>https://community.secop.gov.co/Public/Tendering/OpportunityDetail/Index?noticeUID=CO1.NTC.9688119&amp;isFromPublicArea=True&amp;isModal=true&amp;asPopupView=true</t>
  </si>
  <si>
    <t>FDLUSME-CPS-075-2026(147450)</t>
  </si>
  <si>
    <t>NIDIAN PEDRAZA TELLEZ</t>
  </si>
  <si>
    <t>FDLUSME-CD-075-2026(147450)</t>
  </si>
  <si>
    <t>"PRESTAR SERVICIOS DE APOYO A LA GESTION PARA APOYAR EN LAS TAREAS OPERATIVAS DE CARÁCTER ARCHIVÍSTICO
DESARROLLADAS ENLA ALCALDÍA LOCAL PARA GARANTIZAR LA APLICACIÓN CORRECTA DE LOS PROCEDIMIENTOS TÉCNICOS."</t>
  </si>
  <si>
    <t>920</t>
  </si>
  <si>
    <t>1346</t>
  </si>
  <si>
    <t>CO1.PCCNTR.9032467</t>
  </si>
  <si>
    <t>https://community.secop.gov.co/Public/Tendering/OpportunityDetail/Index?noticeUID=CO1.NTC.9666491&amp;isFromPublicArea=True&amp;isModal=true&amp;asPopupView=true</t>
  </si>
  <si>
    <t>FDLUSME-CPS-077-2026 (146751)</t>
  </si>
  <si>
    <t>LUZ DARY MARIN SANABRIA</t>
  </si>
  <si>
    <t>"PRESTAR SERVICIOS DE APOYO A LA GESTION ASISTENCIAL EN LOS PROCESOS ADMINISTRATIVOS DE DISTRIBUCIÓN Y NOTIFICACIÓNDE
CORRESPONDENCIA DE LAS DIFERENTES DEPENDENCIAS DE LA ALCALDIA LOCAL DE USME."</t>
  </si>
  <si>
    <t>CO1.PCCNTR.9013330</t>
  </si>
  <si>
    <t>https://community.secop.gov.co/Public/Tendering/OpportunityDetail/Index?noticeUID=CO1.NTC.9646934&amp;isFromPublicArea=True&amp;isModal=true&amp;asPopupView=true</t>
  </si>
  <si>
    <t>FDLUSME-CPS-078-2026 (146751)</t>
  </si>
  <si>
    <t>NELSON MONTENEGRO MONSALVE</t>
  </si>
  <si>
    <t>CO1.PCCNTR.9025102</t>
  </si>
  <si>
    <t>https://community.secop.gov.co/Public/Tendering/OpportunityDetail/Index?noticeUID=CO1.NTC.9658174&amp;isFromPublicArea=True&amp;isModal=true&amp;asPopupView=true</t>
  </si>
  <si>
    <t>FDLUSME-CPS-079-2026 (146286)</t>
  </si>
  <si>
    <t>YEFFERSON DAVID CABRERA CASTILLO</t>
  </si>
  <si>
    <t>"PRESTAR SERVICIOS DE APOYO A LA GESTION  APOYANDO AL ÁREA DE GESTIÓN DEL DESARROLLO LOCAL PARA FORTALECERLAS
INSTANCIAS DE PARTICIPACIÓN LOCALES, ASÍ COMO LOS PROCESOS COMUNITARIOS EN LA LOCALIDAD."</t>
  </si>
  <si>
    <t>905</t>
  </si>
  <si>
    <t>1347</t>
  </si>
  <si>
    <t>CO1.PCCNTR.9009046</t>
  </si>
  <si>
    <t>https://community.secop.gov.co/Public/Tendering/OpportunityDetail/Index?noticeUID=CO1.NTC.9642627&amp;isFromPublicArea=True&amp;isModal=true&amp;asPopupView=true</t>
  </si>
  <si>
    <t>JESUS EDUARDO OÑATE ANAYA</t>
  </si>
  <si>
    <t>FDLUSME-CPS-080-2026 (147483)</t>
  </si>
  <si>
    <t>LUZ ROCIO CASAS GONZALEZ</t>
  </si>
  <si>
    <t>FDLUSME-CD-080-2026 (147483)</t>
  </si>
  <si>
    <t>"PRESTAR SERVICIOS PROFESIONALES EN EL ÁREA DE GESTIÓN DEL DESARROLLO LOCAL; REALIZANDO APOYO EN LA REVISIÓN Y
TRÁMITEDE LOS PAGOS Y LAS OBLIGACIONES POR PAGAR"</t>
  </si>
  <si>
    <t>CO1.PCCNTR.8996934</t>
  </si>
  <si>
    <t>https://community.secop.gov.co/Public/Tendering/OpportunityDetail/Index?noticeUID=CO1.NTC.9628876&amp;isFromPublicArea=True&amp;isModal=true&amp;asPopupView=true</t>
  </si>
  <si>
    <t>HERNESTO ROJAS JIMENEZ</t>
  </si>
  <si>
    <t>FDLUSME-CPS-081- 2026 (146132)</t>
  </si>
  <si>
    <t>JOSE ALEJANDRO TORRES VALENCIA</t>
  </si>
  <si>
    <t>FDLUSME-CD-081-2026 (146132)</t>
  </si>
  <si>
    <t>"PRESTAR SERVICIOS DE APOYO A LA GESTION Y DE SOPORTE LOGISTICO AL PROCESO DE MANTENIMIENTO A LAS DIFERENTES SEDESY
BIENES A CARGO DEL FONDO DE DESARROLLO LOCAL DE USME."</t>
  </si>
  <si>
    <t>947</t>
  </si>
  <si>
    <t>1316</t>
  </si>
  <si>
    <t>CO1.PCCNTR.9023062</t>
  </si>
  <si>
    <t>https://community.secop.gov.co/Public/Tendering/OpportunityDetail/Index?noticeUID=CO1.NTC.9656657&amp;isFromPublicArea=True&amp;isModal=true&amp;asPopupView=true</t>
  </si>
  <si>
    <t>LOGISTICA</t>
  </si>
  <si>
    <t>FDLUSME-CPS-082-2026 (146134)</t>
  </si>
  <si>
    <t>JULY MAYERLI CORTES FARFAN</t>
  </si>
  <si>
    <t>FDLUSME-CD-082-2026 (146134)</t>
  </si>
  <si>
    <t>"PRESTAR SERVICIOS DE APOYO A LA GESTION  Y SOPORTE LOGISTICO AL PROCESO DE MANTENIMIENTO ELECTRICO A LASDIFERENTES
SEDES Y BIENES A CARGO DEL FONDO DE DESARROLLO LOCAL DE USME."</t>
  </si>
  <si>
    <t>948</t>
  </si>
  <si>
    <t>1317</t>
  </si>
  <si>
    <t>CO1.PCCNTR.9024008</t>
  </si>
  <si>
    <t>https://community.secop.gov.co/Public/Tendering/OpportunityDetail/Index?noticeUID=CO1.NTC.9657029&amp;isFromPublicArea=True&amp;isModal=true&amp;asPopupView=true</t>
  </si>
  <si>
    <t>FDLUSME-CPS-083-2026 (149390)</t>
  </si>
  <si>
    <t>WILSON MOLANO PEREZ</t>
  </si>
  <si>
    <t>FDLUSME-CD-083-2026 (149390)</t>
  </si>
  <si>
    <t>"PRESTAR SERVICIOS PROFESIONALES PARA APOYAR TÉCNICAMENTE LAS DISTINTAS ETAPAS DE LOS PROCESOS DE COMPETENCIA DE
LASINSPECCIONES DE POLICÍA DE LA LOCALIDAD, SEGÚN REPARTO"</t>
  </si>
  <si>
    <t>960</t>
  </si>
  <si>
    <t xml:space="preserve"> $             145.491.840</t>
  </si>
  <si>
    <t>1318</t>
  </si>
  <si>
    <t>CO1.PCCNTR.9024080</t>
  </si>
  <si>
    <t>https://community.secop.gov.co/Public/Tendering/OpportunityDetail/Index?noticeUID=CO1.NTC.9657435&amp;isFromPublicArea=True&amp;isModal=true&amp;asPopupView=true</t>
  </si>
  <si>
    <t>INSPECCION 5B</t>
  </si>
  <si>
    <t>FDLUSME-CPS-084-2026(148753)</t>
  </si>
  <si>
    <t xml:space="preserve">NATALY VALENTINA VELANDIA CARRILLO </t>
  </si>
  <si>
    <t>FDLUSME-CPS-084-2026 (148753)</t>
  </si>
  <si>
    <t>"PRESTAR SERVICIOS PROFESIONALES PARA APOYAR TÉCNICAMENTE LAS DISTINTAS ETAPAS DE LOS PROCESOS DE COMPETENCIA DELA
ALCALDÍA LOCAL DE LAS ACCIONES REQUERIDAS A LA GESTIÓN AMBIENTAL EXTERNA, VISITAS TECNICAS A PREDIOS REPORTADOSPOR
CDI A LA ALCALDÍA LOCAL, REDACCIÓN Y PRESENTACIÓN DE INFORMES TÉCNICOS DE LAS VISITAS REALIZADAS, ENCAMINADAS ALA
MITIGACIÓN DE LOS DIFERENTES IMPACTOS AMBIENTALES Y LA CONSERVACIÓN DE LOS RECURSOS NATURALES DE LA LOCALIDADDE
USME"</t>
  </si>
  <si>
    <t>957</t>
  </si>
  <si>
    <t>1348</t>
  </si>
  <si>
    <t>CO1.PCCNTR.9028717</t>
  </si>
  <si>
    <t>https://community.secop.gov.co/Public/Tendering/OpportunityDetail/Index?noticeUID=CO1.NTC.9662248&amp;isFromPublicArea=True&amp;isModal=true&amp;asPopupView=true</t>
  </si>
  <si>
    <t>AMBIENTAL</t>
  </si>
  <si>
    <t>SEBASTIAN MATEO VALENCIA CARRILLO</t>
  </si>
  <si>
    <t>NATALY VALENTINA VELANDIA CARRILLO</t>
  </si>
  <si>
    <t>FDL-USME-CPS 085-2026 (146141)</t>
  </si>
  <si>
    <t>DAVID ALEJANDRO HURTADO PALMA</t>
  </si>
  <si>
    <t>FDL-USME-CD 085-2026 (146141)</t>
  </si>
  <si>
    <t>"PRESTAR SERVICIOS PROFESIONALES EN EL ÁREA GESTIÓN DEL DESARROLLO LOCAL EN EL APOYO A LA SUPERVISION,SEGUIMIENTO,
EJECUCIÓN Y EVALUACIÓN DE LOS CONTRATOS Y PROYECTOS DE INFRAESTRUCTURA Y OBRAS CIVILES QUE DESARROLLE LAENTIDAD,
SEGUN LOS REQUERIMIENTOS TECNICOS Y ADMINISTRATIVOS EN EL MARCO DEL CUMPLIMIENTO DE LAS METAS DEL PLANDE
DESARROLLO LOCAL DE USME 2025-2028"</t>
  </si>
  <si>
    <t>CO1.PCCNTR.9028688</t>
  </si>
  <si>
    <t>https://community.secop.gov.co/Public/Tendering/OpportunityDetail/Index?noticeUID=CO1.NTC.9662581&amp;isFromPublicArea=True&amp;isModal=true&amp;asPopupView=true</t>
  </si>
  <si>
    <t>O230117459920242691</t>
  </si>
  <si>
    <t>Usme se Fortalece y Adopta Acciones para la Mitigación de Emergencias</t>
  </si>
  <si>
    <t>FDLUSME-CPS-086-2026(147391)</t>
  </si>
  <si>
    <t>HAMMER EDUARDO PACHECO ROJAS</t>
  </si>
  <si>
    <t>FDLUSME-CD-086-2026(147391)</t>
  </si>
  <si>
    <t>"PRESTAR SERVICIOS PROFESIONALES EN LAS RESPUESTAS A LAS EMERGENCIAS QUE SE PRESENTEN EN LA LOCALIDAD, ASÍ COMO ALAS
ACTUACIONES ADMINISTRATIVAS QUE SE ESTÉN ADELANTANDO CONFORME A LA NORMATIVIDAD TÉCNICA APLICABLE EN EL MARCODEL
CONSEJO LOCAL DE GESTIÓN DEL RIESGO Y CAMBIO CLIMÁTICO (CLGR-CC) DE LA ALCALDÍA LOCAL DE USME"</t>
  </si>
  <si>
    <t xml:space="preserve"> $             137.966.400</t>
  </si>
  <si>
    <t>CO1.PCCNTR.9034341</t>
  </si>
  <si>
    <t>https://community.secop.gov.co/Public/Tendering/OpportunityDetail/Index?noticeUID=CO1.NTC.9668694&amp;isFromPublicArea=True&amp;isModal=true&amp;asPopupView=true</t>
  </si>
  <si>
    <t>GESTION DEL RIESGO</t>
  </si>
  <si>
    <t>WILLIAM JOHANY AGUILAR</t>
  </si>
  <si>
    <t>FDLUSME-CPS-087-2026 (147457)</t>
  </si>
  <si>
    <t>ARNULFO RUEDA SANGUINO</t>
  </si>
  <si>
    <t>FDLD-USME-CD-087-2026 (146161)</t>
  </si>
  <si>
    <t>"PRESTAR SERVICIOS DE APOYO A LA GESTION LAS ACTIVIDADES DESEGURIDAD, CONVIVENCIA CIUDADANA, RECUPERACIÓN DEL
ESPACIO PÚBLICO YATENCIÓN DE SITUACIONES DE CONFLICTIVIDAD SOCIAL PARA EL CUMPLIMIENTOEFECTIVO DE LAS METAS DEL
PROYECTO DE INVERSIÓN 2731."</t>
  </si>
  <si>
    <t xml:space="preserve"> $             363.729.600</t>
  </si>
  <si>
    <t>CO1.PCCNTR.9050339</t>
  </si>
  <si>
    <t>https://community.secop.gov.co/Public/Tendering/OpportunityDetail/Index?noticeUID=CO1.NTC.9684108&amp;isFromPublicArea=True&amp;isModal=true&amp;asPopupView=true</t>
  </si>
  <si>
    <t>SEGURIDAD Y CONVIVENCIA</t>
  </si>
  <si>
    <t>DEIVID STEVEEN CUBILLOS MORA</t>
  </si>
  <si>
    <t>FDLUSME-CPS-088-2026 (147457)</t>
  </si>
  <si>
    <t>FERNANDO ALIRIO HENAO CASTAÑEDA</t>
  </si>
  <si>
    <t>FDLD-USME-CD-088-2026 (147457)</t>
  </si>
  <si>
    <t>CO1.PCCNTR.9078495</t>
  </si>
  <si>
    <t>https://community.secop.gov.co/Public/Tendering/OpportunityDetail/Index?noticeUID=CO1.NTC.9713566&amp;isFromPublicArea=True&amp;isModal=true&amp;asPopupView=true</t>
  </si>
  <si>
    <t>FDLUSME-CPS-089-2026 (147457)</t>
  </si>
  <si>
    <t>JOHAN CAMILO ARGUELLO MOLINA</t>
  </si>
  <si>
    <t>FDLD-USME-CD-089-2026 (147457)</t>
  </si>
  <si>
    <t>CO1.PCCNTR.9049365</t>
  </si>
  <si>
    <t>https://community.secop.gov.co/Public/Tendering/OpportunityDetail/Index?noticeUID=CO1.NTC.9684113&amp;isFromPublicArea=True&amp;isModal=true&amp;asPopupView=true</t>
  </si>
  <si>
    <t>FDL-USME-CPS-090-2026 (146157)</t>
  </si>
  <si>
    <t>LEIDI YINNETH HOYOS GUTIERREZ</t>
  </si>
  <si>
    <t>FDL-USME-CD 090-2026 (146157)</t>
  </si>
  <si>
    <t>"PRESTAR SERVICIOS DE APOYO A LA GESTION MEDIANTE ACTIVIDADES ADMINISTRATIVAS EN EL ÁREA DE GESTIÓN DELDESARROLLO
LOCAL EN LOS TEMAS DE INFRAESTRUCTURA"</t>
  </si>
  <si>
    <t>954</t>
  </si>
  <si>
    <t>1308</t>
  </si>
  <si>
    <t>CO1.PCCNTR.9053255</t>
  </si>
  <si>
    <t>https://community.secop.gov.co/Public/Tendering/OpportunityDetail/Index?noticeUID=CO1.NTC.9688063&amp;isFromPublicArea=True&amp;isModal=False</t>
  </si>
  <si>
    <t xml:space="preserve"> LEIDY NATHALIA GOMEZ OSPINA</t>
  </si>
  <si>
    <t>FDLUSME-CPS-091-2026 (147457)</t>
  </si>
  <si>
    <t>ANDERZON STEVEN MENESES PARADA</t>
  </si>
  <si>
    <t>CO1.PCCNTR.9025190</t>
  </si>
  <si>
    <t>https://community.secop.gov.co/Public/Tendering/OpportunityDetail/Index?noticeUID=CO1.NTC.9658548&amp;isFromPublicArea=True&amp;isModal=true&amp;asPopupView=true</t>
  </si>
  <si>
    <t>FDLUSME-CPS-092-2026 (147457)</t>
  </si>
  <si>
    <t>ANGELA YANNETH MORENO RODRIGUEZ</t>
  </si>
  <si>
    <t>CO1.PCCNTR.9025635</t>
  </si>
  <si>
    <t>https://community.secop.gov.co/Public/Tendering/OpportunityDetail/Index?noticeUID=CO1.NTC.9658673&amp;isFromPublicArea=True&amp;isModal=true&amp;asPopupView=true</t>
  </si>
  <si>
    <t>FDLUSME-CPS-093-2026 (147457)</t>
  </si>
  <si>
    <t>LAURA MILENA FACUNDO SOLER</t>
  </si>
  <si>
    <t>FDLUSME-CD-093-2026 (147457)</t>
  </si>
  <si>
    <t>CO1.PCCNTR.9028587</t>
  </si>
  <si>
    <t>https://community.secop.gov.co/Public/Tendering/OpportunityDetail/Index?noticeUID=CO1.NTC.9662394&amp;isFromPublicArea=True&amp;isModal=true&amp;asPopupView=true</t>
  </si>
  <si>
    <t>FDLUSME-CPS-094-2026 (147457)</t>
  </si>
  <si>
    <t>MANUEL ALEJANDRO ZARATE ESQUIVEL</t>
  </si>
  <si>
    <t>FDLUSME-CD-094-2026 (147457)</t>
  </si>
  <si>
    <t>CO1.PCCNTR.9028652</t>
  </si>
  <si>
    <t>https://community.secop.gov.co/Public/Tendering/OpportunityDetail/Index?noticeUID=CO1.NTC.9662718&amp;isFromPublicArea=True&amp;isModal=true&amp;asPopupView=true</t>
  </si>
  <si>
    <t>OMAR GARZON RODRIGUEZ</t>
  </si>
  <si>
    <t>FDLUSME-CPS-095-2026 (147457)</t>
  </si>
  <si>
    <t>ROBERTO GONZALEZ FONSECA</t>
  </si>
  <si>
    <t>FDLUSME-CD-095-2026 (147457)</t>
  </si>
  <si>
    <t>CO1.PCCNTR.9029004</t>
  </si>
  <si>
    <t>https://community.secop.gov.co/Public/Tendering/OpportunityDetail/Index?noticeUID=CO1.NTC.9662624&amp;isFromPublicArea=True&amp;isModal=true&amp;asPopupView=true</t>
  </si>
  <si>
    <t>FDLUSME-CPS-096-2026 (147260)</t>
  </si>
  <si>
    <t>DOMINGO LOPEZ BELLO</t>
  </si>
  <si>
    <t>FDLUSME-CD-096-2026 (147260)</t>
  </si>
  <si>
    <t>"PRESTAR SERVICIOS DE APOYO A LA GESTION COMO OPERARIO DE MAQUINARIA PESADA DE PROPIEDAD DE LA ALCALDIA LOCAL DE
USMEQUE LE SEA ASIGNADA PARA LA REALIZACION DE LABORES DE MANTENIMIENTO DE LA MALLA VIAL Y LAS ZONAS PUBLICAS DELA
LOCALIDAD ASI COMO ATENDER LAS EMERGENCIAS VIALES QUE SURJAN EN LA LOCALIDAD DE USME"</t>
  </si>
  <si>
    <t xml:space="preserve"> $             247.600.000</t>
  </si>
  <si>
    <t>CO1.PCCNTR.9026609</t>
  </si>
  <si>
    <t>https://community.secop.gov.co/Public/Tendering/OpportunityDetail/Index?noticeUID=CO1.NTC.9659695&amp;isFromPublicArea=True&amp;isModal=true&amp;asPopupView=true</t>
  </si>
  <si>
    <t>FDLUSME-CPS-097-2026 (147260)</t>
  </si>
  <si>
    <t>EDGAR AUGUSTO CANTOR DIAZ</t>
  </si>
  <si>
    <t>FDLUSME-CD-097-2026 (147260)</t>
  </si>
  <si>
    <t>CO1.PCCNTR.9026704</t>
  </si>
  <si>
    <t>https://community.secop.gov.co/Public/Tendering/OpportunityDetail/Index?noticeUID=CO1.NTC.9659818&amp;isFromPublicArea=True&amp;isModal=true&amp;asPopupView=true</t>
  </si>
  <si>
    <t>FDLUSME-CPS-098-2026 (147260)</t>
  </si>
  <si>
    <t>FREDY ELISEO CUESTA</t>
  </si>
  <si>
    <t>FDLUSME-CD-098-2026 (147260)</t>
  </si>
  <si>
    <t>CO1.PCCNTR.9026703</t>
  </si>
  <si>
    <t>https://community.secop.gov.co/Public/Tendering/OpportunityDetail/Index?noticeUID=CO1.NTC.9659696&amp;isFromPublicArea=True&amp;isModal=true&amp;asPopupView=true</t>
  </si>
  <si>
    <t>FDLUSME-CPS-099-2026 (147260)</t>
  </si>
  <si>
    <t>HERNEY DUCUARA VERGARA</t>
  </si>
  <si>
    <t>FDLUSME-CD-099-2026 (147260)</t>
  </si>
  <si>
    <t>CO1.PCCNTR.9026608</t>
  </si>
  <si>
    <t>https://community.secop.gov.co/Public/Tendering/OpportunityDetail/Index?noticeUID=CO1.NTC.9659820&amp;isFromPublicArea=True&amp;isModal=true&amp;asPopupView=true</t>
  </si>
  <si>
    <t>FDLUSME-CPS-100-2026 (147260)</t>
  </si>
  <si>
    <t>JOSE BLADIMIR PULIDO ESPINOSA</t>
  </si>
  <si>
    <t>FDLUSME-CD-100-2026 (147260)</t>
  </si>
  <si>
    <t>CO1.PCCNTR.9026457</t>
  </si>
  <si>
    <t>https://community.secop.gov.co/Public/Tendering/OpportunityDetail/Index?noticeUID=CO1.NTC.9659821&amp;isFromPublicArea=True&amp;isModal=true&amp;asPopupView=true</t>
  </si>
  <si>
    <t>FDLUSME-CPS-101-2026 (146160)</t>
  </si>
  <si>
    <t>KAREN DAYANA CARDENAS GALINDO</t>
  </si>
  <si>
    <t>FDLUSME-CD-101-2026 (146160)</t>
  </si>
  <si>
    <t>"PRESTAR SERVICIOS PROFESIONALES MEDIANTE LABORES ADMINISTRATIVAS PARA EL ACOMPAÑAMIENTO PRECONTRACTUAL,
CONTRACTUAL YPOSCONTRACTUAL, EN EL ÁREA DE GESTIÓN DEL DESARROLLO ADMINISTRATIVA Y FINANCIERA"</t>
  </si>
  <si>
    <t>CO1.PCCNTR.9025399</t>
  </si>
  <si>
    <t>https://community.secop.gov.co/Public/Tendering/OpportunityDetail/Index?noticeUID=CO1.NTC.9658986&amp;isFromPublicArea=True&amp;isModal=true&amp;asPopupView=true</t>
  </si>
  <si>
    <t>FDLUSME-CPS-102-2026 (146115)</t>
  </si>
  <si>
    <t>CARLOS ANDRES TRUJILLO TRIANA</t>
  </si>
  <si>
    <t>FDLUSME-CD-102-2026 (146115)</t>
  </si>
  <si>
    <t>"PRESTAR SERVICIOS PROFESIONALES ESPECIALIZADOS COMO ABOGADO EN EL AREA DE GESTION DEL DESARROLLO LOCAL PARAEL
ACOMPAÑAMIENTO PRECONTRACTUAL, CONTRACTUAL Y POSTCONTRACTUAL DE LOS PROCESOS A CARGO DE LA ENTIDAD"</t>
  </si>
  <si>
    <t>CO1.PCCNTR.9025783</t>
  </si>
  <si>
    <t>https://community.secop.gov.co/Public/Tendering/OpportunityDetail/Index?noticeUID=CO1.NTC.9659401&amp;isFromPublicArea=True&amp;isModal=true&amp;asPopupView=true</t>
  </si>
  <si>
    <t>FDLUSME-CPS-103-2026 (147327)</t>
  </si>
  <si>
    <t>MIGUEL ANTONIO GUTIERREZ GUAVITA</t>
  </si>
  <si>
    <t>FDLUSME-CD-103-2026 (147327)</t>
  </si>
  <si>
    <t>"PRESTAR SERVICIOS DE APOYO A LA GESTION COMO AYUDANTE DE OBRA COMPLEMENTARIA A LAS ACCIÓNES DE MOVILIDADY
MANTENIMIENTO VIAL REALIZADAS CON LA MAQUINARIA PESADA Y SUS OPERARIOS EN LA LOCALIDAD DE USME"</t>
  </si>
  <si>
    <t xml:space="preserve"> $             187.299.840</t>
  </si>
  <si>
    <t>CO1.PCCNTR.9026218</t>
  </si>
  <si>
    <t>https://community.secop.gov.co/Public/Tendering/OpportunityDetail/Index?noticeUID=CO1.NTC.9659085&amp;isFromPublicArea=True&amp;isModal=true&amp;asPopupView=true</t>
  </si>
  <si>
    <t>FDLUSME-CPS-104-2026(147391)</t>
  </si>
  <si>
    <t>OSCAR GEOVANNI RUBIO SALAZAR</t>
  </si>
  <si>
    <t>FDLUSME-CD-104-2026(147391)</t>
  </si>
  <si>
    <t>1061</t>
  </si>
  <si>
    <t>1349</t>
  </si>
  <si>
    <t>CO1.PCCNTR.9035488</t>
  </si>
  <si>
    <t>https://community.secop.gov.co/Public/Tendering/OpportunityDetail/Index?noticeUID=CO1.NTC.9670416&amp;isFromPublicArea=True&amp;isModal=true&amp;asPopupView=true</t>
  </si>
  <si>
    <t>FDLUSME-CPS-105-2026 (147260)</t>
  </si>
  <si>
    <t>WILSON GORDO CONTRERAS</t>
  </si>
  <si>
    <t>FDLUSME-CD-105-2026 (147260)</t>
  </si>
  <si>
    <t>CO1.PCCNTR.9026456</t>
  </si>
  <si>
    <t>https://community.secop.gov.co/Public/Tendering/OpportunityDetail/Index?noticeUID=CO1.NTC.9659823&amp;isFromPublicArea=True&amp;isModal=true&amp;asPopupView=true</t>
  </si>
  <si>
    <t>O230117459920242422</t>
  </si>
  <si>
    <t>Usme Fortalece la Cultura Ciudadana en Pro de la Seguridad</t>
  </si>
  <si>
    <t>FDLUSME-CPS-106-2026 (147424)</t>
  </si>
  <si>
    <t>RAFAEL CHAVES NAVARRETE</t>
  </si>
  <si>
    <t>FDLUSME-CD-106-2026 (147424)</t>
  </si>
  <si>
    <t>"PRESTAR SERVICIOS DE APOYO A LA GESTION EN LAS ACTIVIDADES DESEGURIDAD, CONVIVENCIA CIUDADANA, RECUPERACIÓN DEL
ESPACIO PÚBLICO YATENCIÓN DE SITUACIONES DE CONFLICTIVIDAD SOCIAL PARA EL CUMPLIMIENTOEFECTIVO DE LAS METAS DEL PLAN
DE DESARROLLO LOCAL"</t>
  </si>
  <si>
    <t xml:space="preserve"> $             218.237.760</t>
  </si>
  <si>
    <t>CO1.PCCNTR.9078165</t>
  </si>
  <si>
    <t>https://community.secop.gov.co/Public/Tendering/OpportunityDetail/Index?noticeUID=CO1.NTC.9713278&amp;isFromPublicArea=True&amp;isModal=true&amp;asPopupView=true</t>
  </si>
  <si>
    <t>FDLUSME-CPS-107-2026(147418)</t>
  </si>
  <si>
    <t>LUIS GUILLERMO MARTINEZ LOPEZ</t>
  </si>
  <si>
    <t>FDLUSME-CD-107-2026(147418)</t>
  </si>
  <si>
    <t>"PRESTAR SERVICIOS  DE APOYO A LA GESTION EN LA CONDUCCIÓN DE LOSVEHÍCULOS LIVIANOS DE PROPIEDAD DEL FONDO DE
DESARROLLO LOCAL DE USME"</t>
  </si>
  <si>
    <t>CO1.PCCNTR.9042692</t>
  </si>
  <si>
    <t>https://community.secop.gov.co/Public/Tendering/OpportunityDetail/Index?noticeUID=CO1.NTC.9677163&amp;isFromPublicArea=True&amp;isModal=true&amp;asPopupView=true</t>
  </si>
  <si>
    <t>FDLUSME-CPS-108-2026(147380)</t>
  </si>
  <si>
    <t>MARIA FERNANDA GUZMAN SANCHEZ</t>
  </si>
  <si>
    <t>FDLUSME-CD-108-2026(147380)</t>
  </si>
  <si>
    <t>CO1.PCCNTR.9042873</t>
  </si>
  <si>
    <t>https://community.secop.gov.co/Public/Tendering/OpportunityDetail/Index?noticeUID=CO1.NTC.9677448&amp;isFromPublicArea=True&amp;isModal=true&amp;asPopupView=true</t>
  </si>
  <si>
    <t>FDLUSME-CPS-109-2026 (147885)</t>
  </si>
  <si>
    <t>LINA XIMENA BAEZ SALINAS</t>
  </si>
  <si>
    <t>FDLUSME-CD-109-2026 (147885)</t>
  </si>
  <si>
    <t>"PRESTAR SERVICIOS PROFESIONALES EN EL AREA DE GESTIÓN DEL DESARROLLO LOCAL, DESDE EL PUNTO DE VISTA JURÍDICO DENTRO
DELOS PROCESOS DE SELECCIÓN Y CONTRATACIÓN EN GENERAL, EN SUS ETAPAS PRECONTRACTUALES, CONTRACTUALES Y
POSTCONTRACTUALES,TENIENDO EN CUENTA LOS REQUERIMIENTO"</t>
  </si>
  <si>
    <t>CO1.PCCNTR.9037241</t>
  </si>
  <si>
    <t>https://community.secop.gov.co/Public/Tendering/OpportunityDetail/Index?noticeUID=CO1.NTC.9671671&amp;isFromPublicArea=True&amp;isModal=true&amp;asPopupView=true</t>
  </si>
  <si>
    <t>JAIME YESID RODRIGUEZ SALINAS</t>
  </si>
  <si>
    <t>O230117459920242493</t>
  </si>
  <si>
    <t>Usme Territorio Patrimonial y Cultural</t>
  </si>
  <si>
    <t>FDLD-USME-CPS-110-2026 (147344)</t>
  </si>
  <si>
    <t>LEIBNIST EDUARDO BUITRAGO</t>
  </si>
  <si>
    <t>FDLD-USME-CD-110-2026 (147344)</t>
  </si>
  <si>
    <t>"PRESTAR SERVICIOS DE APOYO A LA GESTION PARA LA PROMOCIÓN, ORIENTACIÓN Y EL FORTALECIMIENTO DE LOS PROCESOS
CULTURALESY ARTÍSTICOS IMPULSADOS POR LA ALCALDÍA LOCAL DE USME"</t>
  </si>
  <si>
    <t>CO1.PCCNTR.9246493</t>
  </si>
  <si>
    <t>https://community.secop.gov.co/Public/Tendering/OpportunityDetail/Index?noticeUID=CO1.NTC.9879082&amp;isFromPublicArea=True&amp;isModal=true&amp;asPopupView=true</t>
  </si>
  <si>
    <t>CULTURA</t>
  </si>
  <si>
    <t>FDLUSME-CPS-111-2026 (147344)</t>
  </si>
  <si>
    <t>LEYDY KATERIN BUITRAGO SERRANO</t>
  </si>
  <si>
    <t>FDLD-USME-CD-111-2026 (147344)</t>
  </si>
  <si>
    <t>1011</t>
  </si>
  <si>
    <t>CO1.PCCNTR.9175521</t>
  </si>
  <si>
    <t>https://community.secop.gov.co/Public/Tendering/OpportunityDetail/Index?noticeUID=CO1.NTC.9806768&amp;isFromPublicArea=True&amp;isModal=true&amp;asPopupView=true</t>
  </si>
  <si>
    <t>O230117459920242570</t>
  </si>
  <si>
    <t>Usme Potencializa su Tejido Empresarial Rural y Urbano</t>
  </si>
  <si>
    <t>FDLUSME-CPS113-2026(147830)</t>
  </si>
  <si>
    <t xml:space="preserve">LUZ ADRIANA MUÑOZ FRANCO </t>
  </si>
  <si>
    <t>FDLUSME-CD113-2026 (147830)</t>
  </si>
  <si>
    <t>"PRESTAR SERVICIOS DE APOYO OPERATIVO COMO PROMOTOR(A) LOCAL, EN ELÁREA DE GESTIÓN DEL DESARROLLO LOCAL DE LA
ALCALDÍA LOCAL DE USME,PARA LA IMPLEMENTACIÓN DEL PROYECTO DE ¿USME POTENCIALIZA SU TEJIDOEMPRESARIAL RURAL Y
URBANO"</t>
  </si>
  <si>
    <t>CO1.PCCNTR.9146379</t>
  </si>
  <si>
    <t>https://community.secop.gov.co/Public/Tendering/OpportunityDetail/Index?noticeUID=CO1.NTC.9778853&amp;isFromPublicArea=True&amp;isModal=true&amp;asPopupView=true</t>
  </si>
  <si>
    <t>ULATA</t>
  </si>
  <si>
    <t>FDLUSME-CPS114-2026(147809)</t>
  </si>
  <si>
    <t>INGRID AZUCENA SIERRA NARANJO</t>
  </si>
  <si>
    <t>FDLUSME-CD114-2026 (147809)</t>
  </si>
  <si>
    <t>"PRESTAR SERVICIOS PROFESIONALES EN LA LÍNEA DE MEDICINA VETERINARIAEN EL ÁREA DE GESTIÓN DEL DESARROLLO LOCAL DE LA
ALCALDÍA LOCAL DEUSME, PARA LA IMPLEMENTACIÓN DEL PROYECTO DE ¿USME POTENCIALIZA SUTEJIDO EMPRESARIAL RURAL Y
URBANO"</t>
  </si>
  <si>
    <t>CO1.PCCNTR.9146472</t>
  </si>
  <si>
    <t>https://community.secop.gov.co/Public/Tendering/OpportunityDetail/Index?noticeUID=CO1.NTC.9778432&amp;isFromPublicArea=True&amp;isModal=true&amp;asPopupView=true</t>
  </si>
  <si>
    <t>FDLUSME-CPS115-2026 (147260)</t>
  </si>
  <si>
    <t>ALBENIO GUIO COLMENARES</t>
  </si>
  <si>
    <t>FDLUSME-CD115-2026 (147260)</t>
  </si>
  <si>
    <t>CO1.PCCNTR.9146473</t>
  </si>
  <si>
    <t>https://community.secop.gov.co/Public/Tendering/OpportunityDetail/Index?noticeUID=CO1.NTC.9778433&amp;isFromPublicArea=True&amp;isModal=true&amp;asPopupView=true</t>
  </si>
  <si>
    <t>FDLUSME-CPS-116-2026 (151819)</t>
  </si>
  <si>
    <t>CESAR AUGUSTO GONZAGLEZ LEON</t>
  </si>
  <si>
    <t>FDLUSME-CD-116-2026 (151819)</t>
  </si>
  <si>
    <t>"PRESTAR LOS SERVICIOS PROFESIONALES AL DESPACHO DE LA ALCALDESALOCAL, MEDIANTE EL DESARROLLO DE ACTIVIDADES DE CARÁCTER TÉCNICO YADMINISTRATIVO, ASÍ COMO
EL SEGUIMIENTO, SISTEMATIZACIÓN Y CONTROL DELA INFORMACIÓN CONTRACTUAL, PRESUPUESTAL Y FINANCIERA RELACIONADA CONLOS PROYECTOS DE INVERSIÓN EN
CUMPLIMIENTO DE LOS LINEAMIENTOS DELSISTEMA INTEGRADO DE GESTIÓN ¿ SIG, LA NORMATIVIDAD VIGENTE Y LOSOBJETIVOS INSTITUCIONALES DEL DESPACHO"</t>
  </si>
  <si>
    <t xml:space="preserve"> $             100.100.000</t>
  </si>
  <si>
    <t>CO1.PCCNTR.9083178</t>
  </si>
  <si>
    <t>https://community.secop.gov.co/Public/Tendering/OpportunityDetail/Index?noticeUID=CO1.NTC.9717687&amp;isFromPublicArea=True&amp;isModal=true&amp;asPopupView=true</t>
  </si>
  <si>
    <t>FDLUSME-CPS-117A-2026(147799)</t>
  </si>
  <si>
    <t>EDWIN GENALDO LIBERATO MURCIA</t>
  </si>
  <si>
    <t>FDLUSME-CD-117-2026(147799)</t>
  </si>
  <si>
    <t>"PRESTAR SERVICIOS DE APOYO A LA GESTION EN LA UNIDAD LOCAL DEASISTENCIA TÉCNICA AGROPECUARIA Y AMBIENTAL ULATA DEL
ÁREA DE GESTIÓNDE DESARROLLO LOCAL DE LA ALCALDÍA LOCAL DE USME"</t>
  </si>
  <si>
    <t>CO1.PCCNTR.9218345</t>
  </si>
  <si>
    <t>https://community.secop.gov.co/Public/Tendering/OpportunityDetail/Index?noticeUID=CO1.NTC.9850642&amp;isFromPublicArea=True&amp;isModal=true&amp;asPopupView=true</t>
  </si>
  <si>
    <t>FDLUSME-CPS-118-2026(147254)</t>
  </si>
  <si>
    <t xml:space="preserve">EDGAR ADUSAIN PINZON ESPITIA </t>
  </si>
  <si>
    <t>FDLUSME-CD118-2026(147254)</t>
  </si>
  <si>
    <t>"PRESTAR SERVICIOS DE APOYO OPERATIVO COMO PROMOTOR(A) LOCAL, EN EL ÁREA DE GESTIÓN DEL DESARROLLO LOCAL DE LA
ALCALDÍALOCAL DE USME, PARA LA IMPLEMENTACIÓN DEL PROYECTO DE ¿USME POTENCIALIZA SU TEJIDO EMPRESARIAL RURAL Y
URBANO."</t>
  </si>
  <si>
    <t>CO1.PCCNTR.9146475</t>
  </si>
  <si>
    <t>https://community.secop.gov.co/Public/Tendering/OpportunityDetail/Index?noticeUID=CO1.NTC.9778435&amp;isFromPublicArea=True&amp;isModal=true&amp;asPopupView=true</t>
  </si>
  <si>
    <t>FDLUSME-CPS-119-2026 (147392)</t>
  </si>
  <si>
    <t>LUZ DARY GUTIERREZ DAZA</t>
  </si>
  <si>
    <t>FDLUSME-CD-119-2026 (147392)</t>
  </si>
  <si>
    <t>"PRESTAR SERVICIOS DE APOYO A LA GESTION LAS ACTIVIDADES DE SEGURIDAD, CONVIVENCIA CIUDADANA, RECUPERACIÓN DEL
ESPACIOPÚBLICO Y ATENCIÓN DE SITUACIONES DE CONFLICTIVIDAD SOCIAL PARA EL CUMPLIMIENTO EFECTIVO DE LAS METAS DEL
PROYECTO DEINVERSIÓN 2422"</t>
  </si>
  <si>
    <t xml:space="preserve"> $             606.216.000</t>
  </si>
  <si>
    <t>CO1.PCCNTR.9079700</t>
  </si>
  <si>
    <t>https://community.secop.gov.co/Public/Tendering/OpportunityDetail/Index?noticeUID=CO1.NTC.9714978&amp;isFromPublicArea=True&amp;isModal=true&amp;asPopupView=true</t>
  </si>
  <si>
    <t>FDLUSME-CPS-120-2026 (147392)</t>
  </si>
  <si>
    <t>LUZ AIDA ARISTIZABAL ARISTIZABAL</t>
  </si>
  <si>
    <t>FDLUSME-CD-120-2026 (147392)</t>
  </si>
  <si>
    <t>CO1.PCCNTR.9080318</t>
  </si>
  <si>
    <t>https://community.secop.gov.co/Public/Tendering/OpportunityDetail/Index?noticeUID=CO1.NTC.9714995&amp;isFromPublicArea=True&amp;isModal=true&amp;asPopupView=true</t>
  </si>
  <si>
    <t>FDLUSME-CPS-121-2026 (147392)</t>
  </si>
  <si>
    <t>MARIO ARTURO DURAN SALAZAR</t>
  </si>
  <si>
    <t>FDLUSME-CD-121-2026 (147392)</t>
  </si>
  <si>
    <t>CO1.PCCNTR.9080364</t>
  </si>
  <si>
    <t>https://community.secop.gov.co/Public/Tendering/OpportunityDetail/Index?noticeUID=CO1.NTC.9715325&amp;isFromPublicArea=True&amp;isModal=true&amp;asPopupView=true</t>
  </si>
  <si>
    <t>FDLUSME-CPS-123-2026 (147392)</t>
  </si>
  <si>
    <t>JULIAN DAVID CUCUMA FRAILE</t>
  </si>
  <si>
    <t>FDLUSME-CD-123-2026 (147392)</t>
  </si>
  <si>
    <t>CO1.PCCNTR.9051580</t>
  </si>
  <si>
    <t>https://community.secop.gov.co/Public/Tendering/OpportunityDetail/Index?noticeUID=CO1.NTC.9686746&amp;isFromPublicArea=True&amp;isModal=true&amp;asPopupView=true</t>
  </si>
  <si>
    <t>FDLUSME-CPS-124-2026 (146122)</t>
  </si>
  <si>
    <t>ANGELA JEANETH GUTIERREZ GAITAN</t>
  </si>
  <si>
    <t>FDLUSME-CD-124-2026 (146122)</t>
  </si>
  <si>
    <t>"PRESTAR SERVICIOS PROFESIONALES EN LOS PROCESOS ADMINISTRATIVOS, CONTABLES Y FINANCIEROS DEL FONDO DE DESARROLLO
LOCALEN EL MARCO DE LAS NORMAS DE DERECHO CONTABLE Y DE SEGURIDAD SOCIAL"</t>
  </si>
  <si>
    <t>CO1.PCCNTR.9091982</t>
  </si>
  <si>
    <t>https://community.secop.gov.co/Public/Tendering/OpportunityDetail/Index?noticeUID=CO1.NTC.9727283&amp;isFromPublicArea=True&amp;isModal=true&amp;asPopupView=true</t>
  </si>
  <si>
    <t>CONTABILIDAD</t>
  </si>
  <si>
    <t>FDLUSME-CPS-125-2026(147392)</t>
  </si>
  <si>
    <t>VIVIANA PAOLA MARTINEZ HOYOS</t>
  </si>
  <si>
    <t>FDLUSME-CD-125-2026(147392)</t>
  </si>
  <si>
    <t>1062</t>
  </si>
  <si>
    <t>1350</t>
  </si>
  <si>
    <t>CO1.PCCNTR.9089167</t>
  </si>
  <si>
    <t>https://community.secop.gov.co/Public/Tendering/OpportunityDetail/Index?noticeUID=CO1.NTC.9724238&amp;isFromPublicArea=True&amp;isModal=true&amp;asPopupView=true</t>
  </si>
  <si>
    <t>FDL-USME-CPS 126-2026 (146016)</t>
  </si>
  <si>
    <t xml:space="preserve">MARIA CAMILA MARTINEZ SARMIENTO </t>
  </si>
  <si>
    <t>FDL-USME-CD 126-2026 (146016)</t>
  </si>
  <si>
    <t>"PRESTAR SERVICIOS DE APOYO A LA GESTION ASISTENCIAL PARA LA DIGITALIZACIÓN Y MANEJO DEL APLICATIVO SI ACTÚA,ADELANTAR
LOS PROCESOS ADMINISTRATIVOS PARA EL CONTROL, CONSOLIDACIÓN Y VERIFICACIÓN EN LA DIGITACIÓN, ELABORACIÓNY
ACTUALIZACIÓN DE DOCUMENTOS FÍSICOS Y EN MEDIO MAGNÉTICO DE LAS ACTUACIONES ADMINISTRATIVAS DEL ÁREA DEGESTIÓN
POLICIVA DE LA ALCALDÍA LOCAL DE USME"</t>
  </si>
  <si>
    <t xml:space="preserve"> $               24.248.640</t>
  </si>
  <si>
    <t>CO1.PCCNTR.9088269</t>
  </si>
  <si>
    <t>https://community.secop.gov.co/Public/Tendering/OpportunityDetail/Index?noticeUID=CO1.NTC.9714889&amp;isFromPublicArea=True&amp;isModal=true&amp;asPopupView=true</t>
  </si>
  <si>
    <t>FDL-USME-CPS 127-2026 (146022)</t>
  </si>
  <si>
    <t>NICOL DAYANNY MARTINEZ GONZALEZ</t>
  </si>
  <si>
    <t>FDL-USME-CD 127-2026 ( 146022)</t>
  </si>
  <si>
    <t>"PRESTAR SERVICIOS DE APOYO A LA GESTION ASISTENCIAL PARA LA DIGITALIZACIÓN Y MANEJO DEL APLICATIVO SI ACTÚA,ADELANTAR
LOS PROCESOS ADMINISTRATIVOS PARA EL CONTROL, CONSOLIDACIÓN Y VERIFICACIÓN EN LA DIGITACIÓN, ELABORACIÓNY
ACTUALIZACIÓN DE DOCUMENTOS FÍSICOS Y EN MEDIO MAGNÉTICO DE LAS ACTUACIONES ADMINISTRATIVAS DEL ÁREA DEGESTIÓN
POLICIVA DE LA ALCALDÍA LOCAL DE USME."</t>
  </si>
  <si>
    <t>CO1.PCCNTR.9089007</t>
  </si>
  <si>
    <t>https://community.secop.gov.co/Public/Tendering/OpportunityDetail/Index?noticeUID=CO1.NTC.9715141&amp;isFromPublicArea=True&amp;isModal=true&amp;asPopupView=true</t>
  </si>
  <si>
    <t>FDLUSME-CPS-129-2026 (147274)</t>
  </si>
  <si>
    <t xml:space="preserve">CESAR AUGUSTO MURCIA GUZMAN </t>
  </si>
  <si>
    <t>FDLUSME-CD-129-2026 (147274)</t>
  </si>
  <si>
    <t>"PRESTAR SERVICIOS DE APOYO A LA GESTION LA CONDUCCIÓN DE LOS VEHÍCULOS LIVIANOS DE PROPIEDAD DEL FONDO DE
DESARROLLOLOCAL DE USME"</t>
  </si>
  <si>
    <t>CO1.PCCNTR.9069064</t>
  </si>
  <si>
    <t>https://community.secop.gov.co/Public/Tendering/OpportunityDetail/Index?noticeUID=CO1.NTC.9703891&amp;isFromPublicArea=True&amp;isModal=true&amp;asPopupView=true</t>
  </si>
  <si>
    <t>FDLUSME-CPS-130-2026 (147274)</t>
  </si>
  <si>
    <t xml:space="preserve">JOHN CARLOS RAMOS MARTIN </t>
  </si>
  <si>
    <t>FDLUSME-CD-130-2026 (147274)</t>
  </si>
  <si>
    <t>CO1.PCCNTR.9070005</t>
  </si>
  <si>
    <t>https://community.secop.gov.co/Public/Tendering/OpportunityDetail/Index?noticeUID=CO1.NTC.9704497&amp;isFromPublicArea=True&amp;isModal=true&amp;asPopupView=true</t>
  </si>
  <si>
    <t>FDLUSME-CPS-131-2026 (147274)</t>
  </si>
  <si>
    <t>JORGE NESTOR ORJUELA ORJUELA</t>
  </si>
  <si>
    <t>FDLUSME-CD-131-2026 (147274)</t>
  </si>
  <si>
    <t>CO1.PCCNTR.9070354</t>
  </si>
  <si>
    <t>https://community.secop.gov.co/Public/Tendering/OpportunityDetail/Index?noticeUID=CO1.NTC.9705148&amp;isFromPublicArea=True&amp;isModal=true&amp;asPopupView=true</t>
  </si>
  <si>
    <t>FDLUSME-CPS-132-2026 (146107)</t>
  </si>
  <si>
    <t>MARIA ELENA PAEZ FETECUA</t>
  </si>
  <si>
    <t>"PRESTAR SERVICIOS PROFESIONALES ESPECIALIZADOS AL FONDO DE DESARROLLO LOCAL DE USME, EN LOS PROCESOS DE
REUBICACIÓN YDE RECUPERACIÓN DE ESPACIO PÚBLICO, CONTROL DE ESTABLECIMIENTOS DE COMERCIO, ASÍ COMO EN LOS DEMÁS
PROCESOSADMINISTRATIVOS A CARGO DEL ÁREA GESTIÓN POLICIVA DE LA LOCALIDAD."</t>
  </si>
  <si>
    <t xml:space="preserve"> $             133.785.600</t>
  </si>
  <si>
    <t>CO1.PCCNTR.9087438</t>
  </si>
  <si>
    <t>https://community.secop.gov.co/Public/Tendering/OpportunityDetail/Index?noticeUID=CO1.NTC.9722324&amp;isFromPublicArea=True&amp;isModal=true&amp;asPopupView=true</t>
  </si>
  <si>
    <t>IVC</t>
  </si>
  <si>
    <t>O23011745992024282</t>
  </si>
  <si>
    <t>FDLUSME-CPS-133-2026 (146108)</t>
  </si>
  <si>
    <t>JOSE WILSON ROJAS LOZANO</t>
  </si>
  <si>
    <t>"PRESTAR SERVICIOS PROFESIONALES ESPECIALIZADOS EN LA PROMOCIÓN, ACOMPAÑAMIENTO Y DESARROLLO DE LOS PLANES DE
ACCIÓN DELAS INSTANCIAS DE CARÁCTER INTERINSTITUCIONAL Y LAS INSTANCIAS DE PARTICIPACIÓN LOCALES, ASÍ COMO LOS
PROCESOS YEVENTOS COMUNITARIOS EN LA LOCALIDAD"</t>
  </si>
  <si>
    <t>09/04/2026 (Resiliación)</t>
  </si>
  <si>
    <t xml:space="preserve"> $             193.152.960</t>
  </si>
  <si>
    <t>CO1.PCCNTR.9088154</t>
  </si>
  <si>
    <t>https://community.secop.gov.co/Public/Tendering/OpportunityDetail/Index?noticeUID=CO1.NTC.9722889&amp;isFromPublicArea=True&amp;isModal=true&amp;asPopupView=true</t>
  </si>
  <si>
    <t>FDLUSME-CPS-134-2026 (147344)</t>
  </si>
  <si>
    <t>ERIKA VALENTINA CRUZ VANEGAS</t>
  </si>
  <si>
    <t>FDLUSME-CD-134-2026 (147344)</t>
  </si>
  <si>
    <t>CO1.PCCNTR.9080516</t>
  </si>
  <si>
    <t>https://community.secop.gov.co/Public/Tendering/OpportunityDetail/Index?noticeUID=CO1.NTC.9715247&amp;isFromPublicArea=True&amp;isModal=true&amp;asPopupView=true</t>
  </si>
  <si>
    <t>O230117459920242384</t>
  </si>
  <si>
    <t>Mujeres Usmeñas Caminan Seguras</t>
  </si>
  <si>
    <t>FDLUSME-CPS-135-2026 (149424)</t>
  </si>
  <si>
    <t>ANDREA JOHANA GUZMAN BARBOSA</t>
  </si>
  <si>
    <t>FDLUSME-CD-135-2026 (149424)</t>
  </si>
  <si>
    <t>"PRESTAR SERVICIOS DE APOYO A LA GESTION EN ACTIVIDADES QUE PERMITANLA PROMOCIÓN DE LA PARTICIPACIÓN DE LAS MUJERES,
SECTORES LGTBI Y ENGENERAL DE LA EQUIDAD DE GÉNERO, PARA MATERIALIZAR EN LA LOCALIDADLAS ESTRATEGIAS DE ACCIONES DE
TERRITORIALIZACIÓN YTRANSVERSALIZACIÓN DE LA POLÍTICA PUBLICA DE MUJERES Y EQUIDAD DEGÉNERO, PPMYEG, COMO DE LOS
SECTORES LGTBI."</t>
  </si>
  <si>
    <t xml:space="preserve"> $             144.000.000</t>
  </si>
  <si>
    <t>CO1.PCCNTR.9080531</t>
  </si>
  <si>
    <t>https://community.secop.gov.co/Public/Tendering/OpportunityDetail/Index?noticeUID=CO1.NTC.9715606&amp;isFromPublicArea=True&amp;isModal=true&amp;asPopupView=true</t>
  </si>
  <si>
    <t>MUJER Y GÉNERO</t>
  </si>
  <si>
    <t>CAROLINA CALDERON HENAO</t>
  </si>
  <si>
    <t>FDLUSME-CPS-136-2026 (147512)</t>
  </si>
  <si>
    <t>CESAR DAVID MENDEZ RIOS</t>
  </si>
  <si>
    <t>FDLUSME-CD-136-2026 (147512)</t>
  </si>
  <si>
    <t>"PRESTAR SERVICIOS PROFESIONALES PARA LA PROMOCIÓN, ORIENTACIÓN Y ELFORTALECIMIENTO DE LOS PROCESOS CULTURALES Y
ARTÍSTICOS IMPULSADOSPOR LA ALCALDÍA LOCAL DE USME"</t>
  </si>
  <si>
    <t>1069</t>
  </si>
  <si>
    <t xml:space="preserve"> $             229.944.000</t>
  </si>
  <si>
    <t>1351</t>
  </si>
  <si>
    <t>CO1.PCCNTR.9073844</t>
  </si>
  <si>
    <t>https://community.secop.gov.co/Public/Tendering/OpportunityDetail/Index?noticeUID=CO1.NTC.9708446&amp;isFromPublicArea=True&amp;isModal=true&amp;asPopupView=true</t>
  </si>
  <si>
    <t>FDLUSME-CPS-137-2026 (149424)</t>
  </si>
  <si>
    <t>LERIDA BELTRAN MARTINEZ</t>
  </si>
  <si>
    <t>FDLUSME-CD-137-2026 (149424)</t>
  </si>
  <si>
    <t>CO1.PCCNTR.9051218</t>
  </si>
  <si>
    <t>https://community.secop.gov.co/Public/Tendering/OpportunityDetail/Index?noticeUID=CO1.NTC.9685938&amp;isFromPublicArea=True&amp;isModal=true&amp;asPopupView=true</t>
  </si>
  <si>
    <t>FDLUSME-CPS-138-2026 (147512)</t>
  </si>
  <si>
    <t>DALIA ESMIRNA ARAGON VALENCIA</t>
  </si>
  <si>
    <t>FDLUSME-CD-138-2026 (147512)</t>
  </si>
  <si>
    <t>CO1.PCCNTR.9073066</t>
  </si>
  <si>
    <t>https://community.secop.gov.co/Public/Tendering/OpportunityDetail/Index?noticeUID=CO1.NTC.9707864&amp;isFromPublicArea=True&amp;isModal=true&amp;asPopupView=true</t>
  </si>
  <si>
    <t>FDLUSME-CPS-139-2026 (149424)</t>
  </si>
  <si>
    <t>MARIA DEL CARMEN PARRA GALEANO</t>
  </si>
  <si>
    <t>FDLUSME-CD-139-2026 (149424)</t>
  </si>
  <si>
    <t>1147</t>
  </si>
  <si>
    <t>1341</t>
  </si>
  <si>
    <t>CO1.PCCNTR.9080572</t>
  </si>
  <si>
    <t>https://community.secop.gov.co/Public/Tendering/OpportunityDetail/Index?noticeUID=CO1.NTC.9715632&amp;isFromPublicArea=True&amp;isModal=true&amp;asPopupView=true</t>
  </si>
  <si>
    <t>FDLUSME-CPS-141-2026(153339)</t>
  </si>
  <si>
    <t>TANIA PAOLA LAITON PINILLA</t>
  </si>
  <si>
    <t>FDLUSME-CD-141-2026(153339)</t>
  </si>
  <si>
    <t>PRESTAR SERVICIOS DE APOYO A LA GESTIÓN AL DESPACHO DE LA ALCALDESALOCAL DE USME, MEDIANTE LA EJECUCIÓN DE ACTIVIDADES DE CARÁCTERADMINISTRATIVO, TÉCNICO Y NORMATIVO¿PROCEDIMENTAL, ORIENTADAS ACOADYUVAR AL CUMPLIMIENTO DE LAS FUNCIONES ASIGNADAS A DICHADEPENDENCIA, DE CONFORMIDAD CON LAS DIRECTRICES IMPARTIDAS POR ELSUPERVISOR DEL CONTRATO Y LA NORMATIVIDAD VIGENTE.</t>
  </si>
  <si>
    <t>1236</t>
  </si>
  <si>
    <t xml:space="preserve"> $               36.056.000</t>
  </si>
  <si>
    <t>CO1.PCCNTR.9225786</t>
  </si>
  <si>
    <t>https://community.secop.gov.co/Public/Tendering/OpportunityDetail/Index?noticeUID=CO1.NTC.9858387&amp;isFromPublicArea=True&amp;isModal=true&amp;asPopupView=true</t>
  </si>
  <si>
    <t>FDLUSME-CPS-142-2026 (147558)</t>
  </si>
  <si>
    <t xml:space="preserve"> MARIA ANGELICA RODRIGUEZ BUSTOS </t>
  </si>
  <si>
    <t>FDLUSME-CD-142-2026 (147558)</t>
  </si>
  <si>
    <t>"PRESTAR SERVICIOS PROFESIONALES EN EL AREA DE GESTIÓN DEL DESARROLLOLOCAL EN LABORES DE ARTICULACIÓN DE LAS
ESCUELAS DE FORMACIONCULTURAL ARTISTICA"</t>
  </si>
  <si>
    <t>CO1.PCCNTR.9073577</t>
  </si>
  <si>
    <t>https://community.secop.gov.co/Public/Tendering/OpportunityDetail/Index?noticeUID=CO1.NTC.9708761&amp;isFromPublicArea=True&amp;isModal=true&amp;asPopupView=true</t>
  </si>
  <si>
    <t>FDLUSME-CPS-144-2026(147392)</t>
  </si>
  <si>
    <t>HECTOR FABIAN LINARES GUERRERO</t>
  </si>
  <si>
    <t>FDLUSME-CD-144-2026(147392)</t>
  </si>
  <si>
    <t>1319</t>
  </si>
  <si>
    <t>CO1.PCCNTR.9143205</t>
  </si>
  <si>
    <t>https://community.secop.gov.co/Public/Tendering/OpportunityDetail/Index?noticeUID=CO1.NTC.9775722&amp;isFromPublicArea=True&amp;isModal=true&amp;asPopupView=true</t>
  </si>
  <si>
    <t>FDLUSME-CPS-145-2026(147392)</t>
  </si>
  <si>
    <t>OLGA YINET ZAPATA ARIAS</t>
  </si>
  <si>
    <t>FDLUSME-CD-145-2026(147392)</t>
  </si>
  <si>
    <t>1353</t>
  </si>
  <si>
    <t>CO1.PCCNTR.9091902</t>
  </si>
  <si>
    <t>https://community.secop.gov.co/Public/Tendering/OpportunityDetail/Index?noticeUID=CO1.NTC.9726770&amp;isFromPublicArea=True&amp;isModal=true&amp;asPopupView=true</t>
  </si>
  <si>
    <t>FDLUSME-CPS-146-2026 (149424)</t>
  </si>
  <si>
    <t>ILIANA PAOLA FORERO VALDERRAMA</t>
  </si>
  <si>
    <t>FDLUSME-CD-146-2026 (149424)</t>
  </si>
  <si>
    <t>1320</t>
  </si>
  <si>
    <t>CO1.PCCNTR.9071736</t>
  </si>
  <si>
    <t>https://community.secop.gov.co/Public/Tendering/OpportunityDetail/Index?noticeUID=CO1.NTC.9706467&amp;isFromPublicArea=True&amp;isModal=true&amp;asPopupView=true</t>
  </si>
  <si>
    <t>FDLUSME-CPS-147-2026(147344)</t>
  </si>
  <si>
    <t>DANIELA FERNANDA BAQUERO COBOS</t>
  </si>
  <si>
    <t>FDLUSME-CD-147-2026(147344)</t>
  </si>
  <si>
    <t>1056</t>
  </si>
  <si>
    <t>1354</t>
  </si>
  <si>
    <t>CO1.PCCNTR.9094979</t>
  </si>
  <si>
    <t>https://community.secop.gov.co/Public/Tendering/OpportunityDetail/Index?noticeUID=CO1.NTC.9730277&amp;isFromPublicArea=True&amp;isModal=true&amp;asPopupView=true</t>
  </si>
  <si>
    <t>FDLUSME-CPS-148-2026 (147424)</t>
  </si>
  <si>
    <t>YANEIDA RUEDA SALAZAR</t>
  </si>
  <si>
    <t>FDLD-USME-CD-148-2026(147424)</t>
  </si>
  <si>
    <t>CO1.PCCNTR.9078646</t>
  </si>
  <si>
    <t>https://community.secop.gov.co/Public/Tendering/OpportunityDetail/Index?noticeUID=CO1.NTC.9713551&amp;isFromPublicArea=True&amp;isModal=true&amp;asPopupView=true</t>
  </si>
  <si>
    <t>FDLUSME-CPS-149-2026 (148814)</t>
  </si>
  <si>
    <t>DEIVID ALBERTO BONILLA CORREA</t>
  </si>
  <si>
    <t>FDLD-USME-CD-149-2026 (146161)</t>
  </si>
  <si>
    <t>"PRESTAR SERVICIOS PROFESIONALES COMO INGENIERO PARA LA PUESTA ENMARCHA, FUNCIONAMIENTO, DESARROLLO Y MANTENIMIENTO DE LA PLENAOPERATIVIDAD DE UN (1) PUNTO DE ATENCIÓN AL CONSUMIDOR, AL SERVICIODE LA COMUNIDAD EN
GENERAL Y DE LOS CONSUMIDORES DE LA LOCALIDAD DEUSME"</t>
  </si>
  <si>
    <t>1180</t>
  </si>
  <si>
    <t xml:space="preserve"> $               45.988.800</t>
  </si>
  <si>
    <t>1355</t>
  </si>
  <si>
    <t>CO1.PCCNTR.9060913</t>
  </si>
  <si>
    <t>https://community.secop.gov.co/Public/Tendering/OpportunityDetail/Index?noticeUID=CO1.NTC.9695545&amp;isFromPublicArea=True&amp;isModal=true&amp;asPopupView=true</t>
  </si>
  <si>
    <t>FDLUSME-CPS-150-2026 (146287)</t>
  </si>
  <si>
    <t>ANA OTILIA CUERVO AREVALO</t>
  </si>
  <si>
    <t>"PRESTAR SERVICIOS PROFESIONALES EN LA PROMOCION, ACOMPANAMIENTO Y DESARROLLO DE LOS PLANES DE ACCIÓN DE LAS
INSTANCIASDE CARÁCTER INTERINSTITUCIONAL Y LAS INSTANCIAS DE PARTICIPACIÓN LOCALES, ASÍ COMO LOS PROCESOS Y EVENTOS
COMUNITARIOSEN LA LOCALIDAD"</t>
  </si>
  <si>
    <t>1023</t>
  </si>
  <si>
    <t>1356</t>
  </si>
  <si>
    <t>CO1.PCCNTR.9088212</t>
  </si>
  <si>
    <t>https://community.secop.gov.co/Public/Tendering/OpportunityDetail/Index?noticeUID=CO1.NTC.9722565&amp;isFromPublicArea=True&amp;isModal=true&amp;asPopupView=true</t>
  </si>
  <si>
    <t>FDLUSME-CPS-151-2026 (146108</t>
  </si>
  <si>
    <t>FDLUSME-CPS-151-2026 (146108)</t>
  </si>
  <si>
    <t>CO1.PCCNTR.9088336</t>
  </si>
  <si>
    <t>https://community.secop.gov.co/Public/Tendering/OpportunityDetail/Index?noticeUID=CO1.NTC.9722671&amp;isFromPublicArea=True&amp;isModal=true&amp;asPopupView=true</t>
  </si>
  <si>
    <t>FDLUSME-CPS-153-2026 (146241)</t>
  </si>
  <si>
    <t>CRISTIAN RICARDO CUEVAS AREVALO</t>
  </si>
  <si>
    <t>"PRESTAR SERVICIOS PROFESIONALES EN LA PROMOCIÓN, ACOMPAÑAMIENTO Y DESARROLLO DE LOS PLANES DE ACCIÓN DE LAS
INSTANCIASDE CARÁCTER INTERINSTITUCIONAL Y LAS INSTANCIAS DE PARTICIPACIÓN LOCALES, ASÍ COMO LOS PROCESOS Y EVENTOS
COMUNITARIOSEN LA LOCALIDAD"</t>
  </si>
  <si>
    <t>CO1.PCCNTR.9089082</t>
  </si>
  <si>
    <t>https://community.secop.gov.co/Public/Tendering/OpportunityDetail/Index?noticeUID=CO1.NTC.9723789&amp;isFromPublicArea=True&amp;isModal=true&amp;asPopupView=true</t>
  </si>
  <si>
    <t>FDLUSME-CPS-154-2026 (146241)</t>
  </si>
  <si>
    <t>JESSICA TATIANA SERRANO ESPINAL</t>
  </si>
  <si>
    <t>CO1.PCCNTR.9093707</t>
  </si>
  <si>
    <t>https://community.secop.gov.co/Public/Tendering/OpportunityDetail/Index?noticeUID=CO1.NTC.9728652&amp;isFromPublicArea=True&amp;isModal=true&amp;asPopupView=true</t>
  </si>
  <si>
    <t>FDLUSME-CPS-155-2026 (146228)</t>
  </si>
  <si>
    <t>JORGE ENRIQUE BARON MARTINEZ</t>
  </si>
  <si>
    <t>"PRESTAR SERVICIOS PROFESIONALES EN LA PROMOCIÓN; ACOMPAÑAMIENTO Y DESARROLLO DE LOS PLANES DE ACCIÓN DE LAS
INSTANCIASDE CARÁCTER INTERINSTITUCIONAL Y LAS INSTANCIAS DE PARTICIPACIÓN LOCALES; ASÍ COMO LOS PROCESOS Y EVENTOS
COMUNITARIOSEN LA LOCALIDAD"</t>
  </si>
  <si>
    <t xml:space="preserve"> $             217.401.600</t>
  </si>
  <si>
    <t>CO1.PCCNTR.9089327</t>
  </si>
  <si>
    <t>https://community.secop.gov.co/Public/Tendering/OpportunityDetail/Index?noticeUID=CO1.NTC.9724049&amp;isFromPublicArea=True&amp;isModal=true&amp;asPopupView=true</t>
  </si>
  <si>
    <t>FDLUSME-CPS-156-2026 (146228)</t>
  </si>
  <si>
    <t>MARIA ANGELICA LOZANO HERNANDEZ</t>
  </si>
  <si>
    <t>CO1.PCCNTR.9089647</t>
  </si>
  <si>
    <t>https://community.secop.gov.co/Public/Tendering/OpportunityDetail/Index?noticeUID=CO1.NTC.9724493&amp;isFromPublicArea=True&amp;isModal=true&amp;asPopupView=true</t>
  </si>
  <si>
    <t>FDLUSME-CPS-157-2026 (146228)</t>
  </si>
  <si>
    <t>SINDY KATHERIN LEGUIZAMON CRUZ</t>
  </si>
  <si>
    <t>CO1.PCCNTR.9090851</t>
  </si>
  <si>
    <t>https://community.secop.gov.co/Public/Tendering/OpportunityDetail/Index?noticeUID=CO1.NTC.9726127&amp;isFromPublicArea=True&amp;isModal=true&amp;asPopupView=true</t>
  </si>
  <si>
    <t>FDLUSME-CPS-158-2026 (146861)</t>
  </si>
  <si>
    <t>FERNEY RENE GUZMAN RINCON</t>
  </si>
  <si>
    <t>"PRESTAR SERVICIOS DE APOYO A LA GESTION PARA ADELANTAR EL PROCESO DE ATENCIÓN DE CIUDADANOS DE LA ALCALDÍA LOCALDE
USME"</t>
  </si>
  <si>
    <t>CO1.PCCNTR.9091412</t>
  </si>
  <si>
    <t>https://community.secop.gov.co/Public/Tendering/OpportunityDetail/Index?noticeUID=CO1.NTC.9726423&amp;isFromPublicArea=True&amp;isModal=true&amp;asPopupView=true</t>
  </si>
  <si>
    <t>FDLUSME-CPS-159-2026 (147532)</t>
  </si>
  <si>
    <t>ADRIANA GUTIERREZ</t>
  </si>
  <si>
    <t>FDLUSME-CD-159-2026 (147532)</t>
  </si>
  <si>
    <t>CO1.PCCNTR.9114881</t>
  </si>
  <si>
    <t>https://community.secop.gov.co/Public/Tendering/OpportunityDetail/Index?noticeUID=CO1.NTC.9750263&amp;isFromPublicArea=True&amp;isModal=true&amp;asPopupView=true</t>
  </si>
  <si>
    <t>FDLUSME-CPS-160-2026 (147424)</t>
  </si>
  <si>
    <t>FERNEY EDUARDO CORTES LINARES</t>
  </si>
  <si>
    <t>FDLD-USME-CD-160-2026 (147424)</t>
  </si>
  <si>
    <t>CO1.PCCNTR.9086260</t>
  </si>
  <si>
    <t>https://community.secop.gov.co/Public/Tendering/OpportunityDetail/Index?noticeUID=CO1.NTC.9720676&amp;isFromPublicArea=True&amp;isModal=true&amp;asPopupView=true</t>
  </si>
  <si>
    <t>FDLUSME-CPS-161-2026 (148746)</t>
  </si>
  <si>
    <t>YINA MARIANA DIAZ HERRERA</t>
  </si>
  <si>
    <t>FDLD-USME-CD-161-2026 (147450)</t>
  </si>
  <si>
    <t>1309</t>
  </si>
  <si>
    <t>CO1.PCCNTR.9086336</t>
  </si>
  <si>
    <t>https://community.secop.gov.co/Public/Tendering/OpportunityDetail/Index?noticeUID=CO1.NTC.9720844&amp;isFromPublicArea=True&amp;isModal=true&amp;asPopupView=true</t>
  </si>
  <si>
    <t>FDLUSME-CD-162-2026 (147392)</t>
  </si>
  <si>
    <t>JENNY CAROLINA HERNANDEZ MARTINEZ</t>
  </si>
  <si>
    <t>CO1.PCCNTR.9221533</t>
  </si>
  <si>
    <t>https://community.secop.gov.co/Public/Tendering/OpportunityDetail/Index?noticeUID=CO1.NTC.9854113&amp;isFromPublicArea=True&amp;isModal=true&amp;asPopupView=true</t>
  </si>
  <si>
    <t>FDLUSME-CPS-163-2026 (147392)</t>
  </si>
  <si>
    <t>ANGEL LEONARDO ONOFRE RODRIGUEZ</t>
  </si>
  <si>
    <t>FDLUSME-CD-163-2026 (147392)</t>
  </si>
  <si>
    <t>CO1.PCCNTR.9130496</t>
  </si>
  <si>
    <t>https://community.secop.gov.co/Public/Tendering/OpportunityDetail/Index?noticeUID=CO1.NTC.9765939&amp;isFromPublicArea=True&amp;isModal=true&amp;asPopupView=true</t>
  </si>
  <si>
    <t>FDLUSME-CPS-164-2026 (147392)</t>
  </si>
  <si>
    <t>JAIME CUSBA PEDRAZA</t>
  </si>
  <si>
    <t>FDLUSME-CD-164-2026 (147392)</t>
  </si>
  <si>
    <t>CO1.PCCNTR.9114570</t>
  </si>
  <si>
    <t>https://community.secop.gov.co/Public/Tendering/OpportunityDetail/Index?noticeUID=CO1.NTC.9750615&amp;isFromPublicArea=True&amp;isModal=true&amp;asPopupView=true</t>
  </si>
  <si>
    <t>FDLUSME-CPS-165-2026 (147532)</t>
  </si>
  <si>
    <t>JOSE ANTONIO GIL APONTE</t>
  </si>
  <si>
    <t>FDLUSME-CD-165-2026 (147532)</t>
  </si>
  <si>
    <t>CO1.PCCNTR.9112155</t>
  </si>
  <si>
    <t>https://community.secop.gov.co/Public/Tendering/OpportunityDetail/Index?noticeUID=CO1.NTC.9748126&amp;isFromPublicArea=True&amp;isModal=true&amp;asPopupView=true</t>
  </si>
  <si>
    <t>FDLUSME-CPS-166-2026(147392)</t>
  </si>
  <si>
    <t>LUIS ANTONIO DUQUE CARRILLO</t>
  </si>
  <si>
    <t>FDLUSME-CD-166-2026 (147532)</t>
  </si>
  <si>
    <t>CO1.PCCNTR.9146582</t>
  </si>
  <si>
    <t>https://community.secop.gov.co/Public/Tendering/OpportunityDetail/Index?noticeUID=CO1.NTC.9778630&amp;isFromPublicArea=True&amp;isModal=true&amp;asPopupView=true</t>
  </si>
  <si>
    <t>FDLUSME-CPS-167-2026 (147392)</t>
  </si>
  <si>
    <t>JUAN CARLOS CUELLAR BANGUERA</t>
  </si>
  <si>
    <t>FDLUSME-CD-167-2026 (147392)</t>
  </si>
  <si>
    <t>CO1.PCCNTR.9121997</t>
  </si>
  <si>
    <t>https://community.secop.gov.co/Public/Tendering/OpportunityDetail/Index?noticeUID=CO1.NTC.9758013&amp;isFromPublicArea=True&amp;isModal=true&amp;asPopupView=true</t>
  </si>
  <si>
    <t>FDLUSME-CPS-168-2026 (147392)</t>
  </si>
  <si>
    <t>JULYS JANIOT IBAÑEZ CAVADIA</t>
  </si>
  <si>
    <t>FDLUSME-CD-168-2026 (147392)</t>
  </si>
  <si>
    <t>CO1.PCCNTR.9124682</t>
  </si>
  <si>
    <t>https://community.secop.gov.co/Public/Tendering/OpportunityDetail/Index?noticeUID=CO1.NTC.9760162&amp;isFromPublicArea=True&amp;isModal=true&amp;asPopupView=true</t>
  </si>
  <si>
    <t>FDLUSME-CPS-169-2026 (147392)</t>
  </si>
  <si>
    <t>KAREN MELISSA DELGADO PERLAZA</t>
  </si>
  <si>
    <t>FDLUSME-CD-169-2026 (147392)</t>
  </si>
  <si>
    <t>CO1.PCCNTR.9129059</t>
  </si>
  <si>
    <t>https://community.secop.gov.co/Public/Tendering/OpportunityDetail/Index?noticeUID=CO1.NTC.9764527&amp;isFromPublicArea=True&amp;isModal=true&amp;asPopupView=true</t>
  </si>
  <si>
    <t>FDLUSME-CPS-170-2026 (146685)</t>
  </si>
  <si>
    <t>GUSTAVO ADOLFO DUEÑAS PEREZ</t>
  </si>
  <si>
    <t>FDLUSME-CD-170-2026 (146685)</t>
  </si>
  <si>
    <t>"PRESTAR SERVICIOS DE APOYO A LA GESTION PARA  DAR SOPORTE TECNICO AL ADMINISTRADOR Y USUARIO FINAL DE LA REDDE SISTEMAS Y TECNOLOGIA E INFORMACIÓN DE LA ALCALDIA LOCAL."</t>
  </si>
  <si>
    <t xml:space="preserve"> $               80.271.360</t>
  </si>
  <si>
    <t>CO1.PCCNTR.9225728</t>
  </si>
  <si>
    <t>https://community.secop.gov.co/Public/Tendering/OpportunityDetail/Index?noticeUID=CO1.NTC.9857879&amp;isFromPublicArea=True&amp;isModal=true&amp;asPopupView=true</t>
  </si>
  <si>
    <t>SISTEMAS</t>
  </si>
  <si>
    <t>CESAR AUGUSTO SANCHEZ BAEZ</t>
  </si>
  <si>
    <t>FDL-USME-CD- 171-2026 (149468)</t>
  </si>
  <si>
    <t>ISAMEL ANDRES CASTIBLANCO REYES</t>
  </si>
  <si>
    <t>"APOYAR SERVICIOS TÉCNICOS EN LA GESTIÓN DOCUMENTAL DE LA ALCALDÍALOCAL PARA LA IMPLEMENTACIÓN DEL PROCESO DE
VERIFICACIÓN, SOPORTE YACOMPAÑAMIENTO, EN EL DESARROLLO DE LAS ACTIVIDADES PROPIAS DEACTUACIONES ADMINISTRATIVAS
EXISTENTES, DEL ÁREA DE GESTIÓN POLICIVA.REPARTO DE  EXPEDIENTES, ORDENES DE TRABAJO , CONTROL DE  ARCHIVOFISICO,
DIGITAL, ACTIVOS E INACTIVOS."</t>
  </si>
  <si>
    <t>CO1.PCCNTR.9117030</t>
  </si>
  <si>
    <t>https://community.secop.gov.co/Public/Tendering/OpportunityDetail/Index?noticeUID=CO1.NTC.9751362&amp;isFromPublicArea=True&amp;isModal=true&amp;asPopupView=true</t>
  </si>
  <si>
    <t>FDL-USME-PS 172-2026 (146114)</t>
  </si>
  <si>
    <t xml:space="preserve">ANDRES CAMILO SERRANO BUSTAMANTE </t>
  </si>
  <si>
    <t>FDL-USME-CD 172-2026 (146114)</t>
  </si>
  <si>
    <t>"PRESTAR SERVICIOS PROFESIONALES EN LA EJECUCIÓN DE LAS ACCIONES REQUERIDAS PARA LA DEPURACIÓN DE LASACTUACIONES
ADMINISTRATIVAS QUE CURSAN EN LA ALCALDÍA LOCAL LA EJECUCIÓN DE LAS ACCIONES REQUERIDAS PARA LA DEPURACIÓNDE LAS
ACTUACIONES ADMINISTRATIVAS QUE CURSAN EN LA ALCALDÍA LOCAL"</t>
  </si>
  <si>
    <t>CO1.PCCNTR.9083362</t>
  </si>
  <si>
    <t>https://community.secop.gov.co/Public/Tendering/OpportunityDetail/Index?noticeUID=CO1.NTC.9714970&amp;isFromPublicArea=True&amp;isModal=true&amp;asPopupView=true</t>
  </si>
  <si>
    <t>FDL-USME -CPS- 174A-2026 (146094)</t>
  </si>
  <si>
    <t xml:space="preserve">WENDY TATIANA ARAQUE GOMEZ </t>
  </si>
  <si>
    <t>FDL-USME-CD- 174A- 2026 (146094)</t>
  </si>
  <si>
    <t>"PRESTAR SERVICIOS PROFESIONALES EN LA EJECUCIÓN DE LAS ACCIONES REQUERIDAS PARA LA DEPURACIÓN DE LASACTUACIONES
ADMINISTRATIVAS QUE CURSAN EN LA ALCALDÍA LOCAL"</t>
  </si>
  <si>
    <t>1001</t>
  </si>
  <si>
    <t>1260</t>
  </si>
  <si>
    <t>CO1.PCCNTR.9117149</t>
  </si>
  <si>
    <t>https://community.secop.gov.co/Public/Tendering/OpportunityDetail/Index?noticeUID=CO1.NTC.9751492&amp;isFromPublicArea=True&amp;isModal=true&amp;asPopupView=true</t>
  </si>
  <si>
    <t>FDL-USME-CPS 175-2026 (149436)</t>
  </si>
  <si>
    <t xml:space="preserve">ANDREA ROMERO LOPEZ </t>
  </si>
  <si>
    <t>FDL-USME-CD 175-2026 (149436)</t>
  </si>
  <si>
    <t>"PRESTAR SERVICIOS PROFESIONALES PARA ARTICULAR Y TRAMITE DEDESPACHOS COMISORIOS DE LA ALCALDÍA LOCAL DE USME.
EJECUCIÓN DEDILIGENCIAS QUE REPOSAN EN LA BASE DE DATOS DE LA ALCALDÍA LOCAL,RESPUESTA A DERECHOS DE PETICIÓN Y
TRAMITE NOTIFICACIIONES"</t>
  </si>
  <si>
    <t>1152</t>
  </si>
  <si>
    <t>1261</t>
  </si>
  <si>
    <t>CO1.PCCNTR.9086488</t>
  </si>
  <si>
    <t>https://community.secop.gov.co/Public/Tendering/OpportunityDetail/Index?noticeUID=CO1.NTC.9715203&amp;isFromPublicArea=True&amp;isModal=true&amp;asPopupView=true</t>
  </si>
  <si>
    <t>FDL-USME-PS- 176-2026 (146101)</t>
  </si>
  <si>
    <t xml:space="preserve">MANUEL ALEJANDRO GRISALES LOAIZA </t>
  </si>
  <si>
    <t>FDL-USME-CD- 176-2026 (146101)</t>
  </si>
  <si>
    <t>"PRESTAR SERVICIOS PROFESIONALES EN LA EJECUCIÓN DE LAS ACCIONES REQUERIDAS PARA LA DEPURACIÓN DE LASACTUACIONES
ADMINISTRATIVAS QUE CURSAN EN LA ALCALDÍA LOCAL."</t>
  </si>
  <si>
    <t>1002</t>
  </si>
  <si>
    <t xml:space="preserve"> $             280.949.760</t>
  </si>
  <si>
    <t>1321</t>
  </si>
  <si>
    <t>CO1.PCCNTR.9135311</t>
  </si>
  <si>
    <t>https://community.secop.gov.co/Public/Tendering/OpportunityDetail/Index?noticeUID=CO1.NTC.9751582&amp;isFromPublicArea=True&amp;isModal=true&amp;asPopupView=true</t>
  </si>
  <si>
    <t>FDL-USME-CPS 177-2026 (146101)</t>
  </si>
  <si>
    <t>JHON EDISSON PARDO HERREÑO</t>
  </si>
  <si>
    <t>FDL-USME-CD- 177-2026 (146101)</t>
  </si>
  <si>
    <t xml:space="preserve"> 05/10/2026</t>
  </si>
  <si>
    <t>CO1.PCCNTR.9091766</t>
  </si>
  <si>
    <t>https://community.secop.gov.co/Public/Tendering/OpportunityDetail/Index?noticeUID=CO1.NTC.9714891&amp;isFromPublicArea=True&amp;isModal=true&amp;asPopupView=true</t>
  </si>
  <si>
    <t>FDL-USME-PS- 178-2026 (146073)</t>
  </si>
  <si>
    <t>CINDY JOHANA SANCHEZ HERRERA</t>
  </si>
  <si>
    <t>FDL-USME-CD- 178-2026 (146073)</t>
  </si>
  <si>
    <t>"PRESTAR SERVICIOS PROFESIONALES EN  LA EJECUCIÓN DE LAS ACCIONES REQUERIDAS PARA LA DEPURACIÓN DE LASACTUACIONES
ADMINISTRATIVAS QUE CURSAN EN LA ALCALDÍA LOCAL."</t>
  </si>
  <si>
    <t>CO1.PCCNTR.9120230</t>
  </si>
  <si>
    <t>https://community.secop.gov.co/Public/Tendering/OpportunityDetail/Index?noticeUID=CO1.NTC.9751795&amp;isFromPublicArea=True&amp;isModal=true&amp;asPopupView=true</t>
  </si>
  <si>
    <t>ERWIN GAETH MERA</t>
  </si>
  <si>
    <t>FDLUSME-CPS- 179-2026(146685)</t>
  </si>
  <si>
    <t>MAGNOLIA BEJARANO ESPEJO</t>
  </si>
  <si>
    <t>FDLUSME-CD- 179-2026(146685)</t>
  </si>
  <si>
    <t>"PRESTAR SERVICIOS DE APOYO A LA GESTION PARA  DAR SOPORTE TECNICO AL ADMINISTRADOR Y USUARIO FINAL DE LA REDDE
SISTEMAS Y TECNOLOGIA E INFORMACIÓN DE LA ALCALDIA LOCAL."</t>
  </si>
  <si>
    <t>CO1.PCCNTR.9131750</t>
  </si>
  <si>
    <t>https://community.secop.gov.co/Public/Tendering/OpportunityDetail/Index?noticeUID=CO1.NTC.9766922&amp;isFromPublicArea=True&amp;isModal=true&amp;asPopupView=true</t>
  </si>
  <si>
    <t>FDLUSME-CPS-180-2026(146701)</t>
  </si>
  <si>
    <t>FDLUSME-CD180-2026(146701)</t>
  </si>
  <si>
    <t>"PRESTAR SERVICIOS PROFESIONALES ESPECIALIZADOS COMO ADMINISTRADOR DE RED BRINDANDO ASISTENCIA Y SOPORTE TÉCNICO
DELSOFTWARE Y HARDWARE DE LOS EQUIPOS Y PROGRAMAS QUE MANEJA LA ENTIDAD; ASÍ COMO A LOS USUARIOS QUE DESARROLLEN
SUSACTIVIDADES EN LA ALCALDÍA"</t>
  </si>
  <si>
    <t>CO1.PCCNTR.9146485</t>
  </si>
  <si>
    <t>https://community.secop.gov.co/Public/Tendering/OpportunityDetail/Index?noticeUID=CO1.NTC.9778441&amp;isFromPublicArea=True&amp;isModal=true&amp;asPopupView=true</t>
  </si>
  <si>
    <t>FDLUSME-CPS-181-2026(147541)</t>
  </si>
  <si>
    <t>CARLOS ANDRES ARGUELLO MOLINA</t>
  </si>
  <si>
    <t>FDLUSME-CD-181-2026 (147541) copia</t>
  </si>
  <si>
    <t>"PRESTAR SERVICIOS DE APOYO A LA GESTION PARA ORIENTAR LOS A PROCESOSDE ACOMPAÑAMIENTO DE LAS ESCUELAS DE
FORMACIÓN CULTURAL DE LALOCALIDAD DE USME."</t>
  </si>
  <si>
    <t>1073</t>
  </si>
  <si>
    <t>1224</t>
  </si>
  <si>
    <t>CO1.PCCNTR.9154429</t>
  </si>
  <si>
    <t>https://community.secop.gov.co/Public/Tendering/OpportunityDetail/Index?noticeUID=CO1.NTC.9786163&amp;isFromPublicArea=True&amp;isModal=true&amp;asPopupView=true</t>
  </si>
  <si>
    <t>FDLUSME-CPS-182-2026 (149417)</t>
  </si>
  <si>
    <t>MAYRA ALEJANDRA FORERO REY</t>
  </si>
  <si>
    <t>1145</t>
  </si>
  <si>
    <t xml:space="preserve"> $               72.000.000</t>
  </si>
  <si>
    <t>1190</t>
  </si>
  <si>
    <t>CO1.PCCNTR.9068290</t>
  </si>
  <si>
    <t>https://community.secop.gov.co/Public/Tendering/OpportunityDetail/Index?noticeUID=CO1.NTC.9703186&amp;isFromPublicArea=True&amp;isModal=true&amp;asPopupView=true</t>
  </si>
  <si>
    <t>FDLUSME-CPS-183-2026 (149417)</t>
  </si>
  <si>
    <t>ADRIANA CHIPATECUA SIMBAQUEBA</t>
  </si>
  <si>
    <t>CO1.PCCNTR.9070908</t>
  </si>
  <si>
    <t>https://community.secop.gov.co/Public/Tendering/OpportunityDetail/Index?noticeUID=CO1.NTC.9705153&amp;isFromPublicArea=True&amp;isModal=true&amp;asPopupView=true</t>
  </si>
  <si>
    <t>FDLUSME-CPS-184-2026 (147301)</t>
  </si>
  <si>
    <t>GERARDO RUBIO</t>
  </si>
  <si>
    <t>FDLUSME-CD-184-2026 (147301)</t>
  </si>
  <si>
    <t>"PRESTAR SERVICIOS DE   APOYO A LA GESTION EN LA CONDUCCIÓN DE LOS VEHÍCULOS DE PROPIEDAD DEL FONDO DE DESARROLLO
LOCALDE USME"</t>
  </si>
  <si>
    <t>1053</t>
  </si>
  <si>
    <t xml:space="preserve"> $               99.040.000</t>
  </si>
  <si>
    <t>913</t>
  </si>
  <si>
    <t>CO1.PCCNTR.9084337</t>
  </si>
  <si>
    <t>https://community.secop.gov.co/Public/Tendering/OpportunityDetail/Index?noticeUID=CO1.NTC.9718777&amp;isFromPublicArea=True&amp;isModal=true&amp;asPopupView=true</t>
  </si>
  <si>
    <t>FDLUSME-CPS-185-2026 (147263)</t>
  </si>
  <si>
    <t>WILSON SOSA CALDERON</t>
  </si>
  <si>
    <t>FDLUSME-CD-185-2026 (147263)</t>
  </si>
  <si>
    <t>"PRESTAR SERVICIOS DE APOYO A LA GESTION  COMO OPERARIO DE MAQUINARIA PESADA DE PROPIEDAD DE LA ALCALDIA LOCAL DE
USMEQUE LE SEA ASIGNADA PARA LA REALIZACION DE LABORES DE MANTENIMIENTO DE LA MALLA VIAL Y LAS ZONAS PUBLICAS DELA
LOCALIDAD ASI COMO ATENDER LAS EMERGENCIAS VIALES QUE SURJAN EN LA LOCALIDAD DE USME"</t>
  </si>
  <si>
    <t>1050</t>
  </si>
  <si>
    <t xml:space="preserve"> $               24.760.000</t>
  </si>
  <si>
    <t>922</t>
  </si>
  <si>
    <t>CO1.PCCNTR.9084963</t>
  </si>
  <si>
    <t>https://community.secop.gov.co/Public/Tendering/OpportunityDetail/Index?noticeUID=CO1.NTC.9719397&amp;isFromPublicArea=True&amp;isModal=true&amp;asPopupView=true</t>
  </si>
  <si>
    <t>FDLUSME-CPS-186-2026 (147327)</t>
  </si>
  <si>
    <t>ALVARO MARTINEZ PINZON</t>
  </si>
  <si>
    <t>FDLUSME-CD-186-2026 (147327)</t>
  </si>
  <si>
    <t>1054</t>
  </si>
  <si>
    <t>916</t>
  </si>
  <si>
    <t>CO1.PCCNTR.9085503</t>
  </si>
  <si>
    <t>https://community.secop.gov.co/Public/Tendering/OpportunityDetail/Index?noticeUID=CO1.NTC.9719840&amp;isFromPublicArea=True&amp;isModal=true&amp;asPopupView=true</t>
  </si>
  <si>
    <t>FDLUSME-CPS-187-2026 (147352)</t>
  </si>
  <si>
    <t>DIEGO FERNANDO MORERA LEON</t>
  </si>
  <si>
    <t>FDLUSME-CD-187-2026 (147352)</t>
  </si>
  <si>
    <t>"PRESTAR SERVICIOS DE APOYO A LA GESTION COMO INSPECTOR DE OBRAS VIALES REALIZADAS POR LA MAQUINARIA PESADADE
PROPIEDAD DE LA  ALCALDÍA LOCAL DE USME"</t>
  </si>
  <si>
    <t>1057</t>
  </si>
  <si>
    <t xml:space="preserve"> $             150.508.800</t>
  </si>
  <si>
    <t>917</t>
  </si>
  <si>
    <t>CO1.PCCNTR.9071084</t>
  </si>
  <si>
    <t>https://community.secop.gov.co/Public/Tendering/OpportunityDetail/Index?noticeUID=CO1.NTC.9706320&amp;isFromPublicArea=True&amp;isModal=true&amp;asPopupView=true</t>
  </si>
  <si>
    <t>O230117459920242932</t>
  </si>
  <si>
    <t>Usme Promueve la Sosteniblidad Ambiental</t>
  </si>
  <si>
    <t>FDLUSME-CPS-188-2026(149483)</t>
  </si>
  <si>
    <t>LUZ DARY GUZMAN ZAPATA</t>
  </si>
  <si>
    <t>FDLUSME-CD-188-2026(149483)</t>
  </si>
  <si>
    <t>"PRESTAR SERVICIOS DE APOYO A LA GESTIÓN AL FONDO DE DESARROLLO LOCALDE USME EN EL DESARROLLO DE ACTIVIDADES ORIENTADAS A LA PREVENCIÓN,MITIGACIÓN Y
MONITOREO DE PROBLEMAS AMBIENTALES, PROMOVIENDOPRÁCTICAS SOSTENIBLES Y FORTALECIENDO INICIATIVAS DE AGRICULTURAURBANA PARA EL BENEFICIO DE LA COMUNIDAD
LOCAL Y LA PROTECCIÓN DELENTORNO."</t>
  </si>
  <si>
    <t>1160</t>
  </si>
  <si>
    <t xml:space="preserve"> $             116.000.000</t>
  </si>
  <si>
    <t>1357</t>
  </si>
  <si>
    <t>CO1.PCCNTR.9097365</t>
  </si>
  <si>
    <t>https://community.secop.gov.co/Public/Tendering/OpportunityDetail/Index?noticeUID=CO1.NTC.9733045&amp;isFromPublicArea=True&amp;isModal=true&amp;asPopupView=true</t>
  </si>
  <si>
    <t>FDLUSME-CPS-189-2026 (147757)</t>
  </si>
  <si>
    <t>HARRINSON GENTIL AREVALO LEAL</t>
  </si>
  <si>
    <t>FDLUSME-CD-189-2026 (147757)</t>
  </si>
  <si>
    <t>"PRESTAR SERVICIOS PROFESIONALES EN LA IMPLEMENTACIÓN Y ELSEGUIMIENTO A LOS PLANES Y PROGRAMAS RELACIONADOS CON LA
GESTIÓN ENSEGURIDAD Y SALUD EN EL TRABAJO DE LA ALCALDIA LOCAL, CONFORME CONLOS LINEAMIENTOS DEFINIDOS DESDE EL
NIVEL CENTRAL DE LA SDG Y LANORMATIVA VIGENTE"</t>
  </si>
  <si>
    <t>1090</t>
  </si>
  <si>
    <t>919</t>
  </si>
  <si>
    <t>CO1.PCCNTR.9085911</t>
  </si>
  <si>
    <t>https://community.secop.gov.co/Public/Tendering/OpportunityDetail/Index?noticeUID=CO1.NTC.9720333&amp;isFromPublicArea=True&amp;isModal=true&amp;asPopupView=true</t>
  </si>
  <si>
    <t>SST</t>
  </si>
  <si>
    <t>FDLUSME-CPS-190-2026 (149430)</t>
  </si>
  <si>
    <t>FDLUSME-CD-190-2026 (149430)</t>
  </si>
  <si>
    <t>1149</t>
  </si>
  <si>
    <t xml:space="preserve"> $               58.400.000</t>
  </si>
  <si>
    <t>1132</t>
  </si>
  <si>
    <t>CO1.PCCNTR.9069198</t>
  </si>
  <si>
    <t>https://community.secop.gov.co/Public/Tendering/OpportunityDetail/Index?noticeUID=CO1.NTC.9704216&amp;isFromPublicArea=True&amp;isModal=true&amp;asPopupView=true</t>
  </si>
  <si>
    <t>FDLUSME-CPS-152-2026 (146108)</t>
  </si>
  <si>
    <t>ALEXANDER GARZON TRIVIÑO</t>
  </si>
  <si>
    <t>CO1.PCCNTR.9088683</t>
  </si>
  <si>
    <t>https://community.secop.gov.co/Public/Tendering/OpportunityDetail/Index?noticeUID=CO1.NTC.9723708&amp;isFromPublicArea=True&amp;isModal=true&amp;asPopupView=true</t>
  </si>
  <si>
    <t>07/05/2026
02/06/2026</t>
  </si>
  <si>
    <t>01/06/2026
01/07/2026</t>
  </si>
  <si>
    <t>FDLUSME-CPS-191-2026 (146101)</t>
  </si>
  <si>
    <t>JENNIFER PAOLA MACIAS RAMIREZ</t>
  </si>
  <si>
    <t>FDLUSME-CD-191-2026</t>
  </si>
  <si>
    <t>899</t>
  </si>
  <si>
    <t>CO1.PCCNTR.9087166</t>
  </si>
  <si>
    <t>https://community.secop.gov.co/Public/Tendering/OpportunityDetail/Index?noticeUID=CO1.NTC.9721457&amp;isFromPublicArea=True&amp;isModal=true&amp;asPopupView=true</t>
  </si>
  <si>
    <t>KAREN JULIETH OTALORA LOPEZ</t>
  </si>
  <si>
    <t>O230117459920242806</t>
  </si>
  <si>
    <t>Usme Conserva y Restaura su Potencial Ambiental</t>
  </si>
  <si>
    <t>FDLUSME-CPS-192-2026 (149350)</t>
  </si>
  <si>
    <t>JENNY PAOLA MUNOZ ARDILA</t>
  </si>
  <si>
    <t>FDLD-USME-CD-192-2026 (149350)</t>
  </si>
  <si>
    <t>"PRESTAR SERVICIOS PROFESIONALES PARA APOYAR LA FORMULACIÓN, GESTIÓNY SEGUIMIENTO DE ACTIVIDADES ENFOCADAS A LA
GESTIÓN AMBIENTALEXTERNA, ENCAMINADAS A LA MITIGACIÓN DE LOS DIFERENTES IMPACTOSAMBIENTALES Y LA CONSERVACIÓN DE
LOS RECURSOS NATURALES DE LALOCALIDAD DE USME"</t>
  </si>
  <si>
    <t>1139</t>
  </si>
  <si>
    <t xml:space="preserve"> $             200.678.400</t>
  </si>
  <si>
    <t>1009</t>
  </si>
  <si>
    <t>CO1.PCCNTR.9085777</t>
  </si>
  <si>
    <t>https://community.secop.gov.co/Public/Tendering/OpportunityDetail/Index?noticeUID=CO1.NTC.9720702&amp;isFromPublicArea=True&amp;isModal=true&amp;asPopupView=true</t>
  </si>
  <si>
    <t>FDLUSME-CPS-193-2026 (146738)</t>
  </si>
  <si>
    <t>DARWIN ALBERTO MORENO CASTRO</t>
  </si>
  <si>
    <t>FDLUSME-CD193-2026 (146738)</t>
  </si>
  <si>
    <t>"PRESTAR SERVICIOS PROFESIONALES EN EL PROCESO DE GESTIÓN DEL DESARROLLO LOCAL EN LO RELACIONADOCON SISTEMASY
TECNOLOGÍA E INFORMACIÓN DE LA ALCALDÍA LOCAL DE USME"</t>
  </si>
  <si>
    <t>CO1.PCCNTR.9146489</t>
  </si>
  <si>
    <t>https://community.secop.gov.co/Public/Tendering/OpportunityDetail/Index?noticeUID=CO1.NTC.9778543&amp;isFromPublicArea=True&amp;isModal=true&amp;asPopupView=true</t>
  </si>
  <si>
    <t>FDLUSME-CPS-195-2026. (149446)</t>
  </si>
  <si>
    <t>JENNIFER KATHERINE GUERRERO DIAZ</t>
  </si>
  <si>
    <t>FDLUSME-CD-195-2026. (149446)</t>
  </si>
  <si>
    <t>"PRESTAR SUS SERVICIOS PARA APOYAR TÉCNICAMENTE LA GESTIÓN DOCUMENTAL DE LA ALCALDÍA LOCAL PARA LA IMPLEMENTACIÓN
DELPROCESO DE VERIFICACIÓN, SOPORTE Y ACOMPAÑAMIENTO, EN EL DESARROLLO DE LAS ACTIVIDADES PROPIAS DE LOS PROCESOS
YACTUACIONES ADMINISTRATIVAS EXISTENTES, DEL ÁREA DE GESTIÓN POLICIVA."</t>
  </si>
  <si>
    <t>CO1.PCCNTR.9111205</t>
  </si>
  <si>
    <t>https://community.secop.gov.co/Public/Tendering/OpportunityDetail/Index?noticeUID=CO1.NTC.9746797&amp;isFromPublicArea=True&amp;isModal=true&amp;asPopupView=true</t>
  </si>
  <si>
    <t>FDLUSME-CPS-196-2026 (146225)</t>
  </si>
  <si>
    <t>CLAUDIA VIVIANA MARTINEZ GONZALEZ</t>
  </si>
  <si>
    <t>FDLUSME-CD-196-2026 (146225)</t>
  </si>
  <si>
    <t>"PRESTAR SERVICIOS DE APOYO A LA GESTION A LAS INSPECCIONES DE POLICIA CON EL INGRESO DE INFORMACIÓN, USO YAPROPIACIÓN
DE LOS SISTEMAS DE INFORMACIÓN VIGENTES, DISPUESTOS PARA LAS ACTUACIONES DE POLICIA"</t>
  </si>
  <si>
    <t>1014</t>
  </si>
  <si>
    <t>CO1.PCCNTR.9115337</t>
  </si>
  <si>
    <t>https://community.secop.gov.co/Public/Tendering/OpportunityDetail/Index?noticeUID=CO1.NTC.9750787&amp;isFromPublicArea=True&amp;isModal=true&amp;asPopupView=true</t>
  </si>
  <si>
    <t>CPS-197-2026 (146081</t>
  </si>
  <si>
    <t>CRISTIAN DAVID ATARA RODRIGUEZ</t>
  </si>
  <si>
    <t>FDLU-CD-197-2026 (146081)</t>
  </si>
  <si>
    <t>"PRESTACIÓN DE SERVICIOS PROFESIONALES PARA  APOYAR EN LA EJECUCIÓN DE ACTIVIDADES COMO INGENIERO DE OBRA CIVILQUE
CONLLEVEN AL MEJORAMIENTO Y ADECUACIÓN DE LA MALLA VIAL Y LA PROGRAMACIÓN DE MAQUINARIA PESADA DE LA LOCALIDADDE
USME"</t>
  </si>
  <si>
    <t>884</t>
  </si>
  <si>
    <t>925</t>
  </si>
  <si>
    <t>CO1.PCCNTR.9103683</t>
  </si>
  <si>
    <t>https://community.secop.gov.co/Public/Tendering/OpportunityDetail/Index?noticeUID=CO1.NTC.9739876&amp;isFromPublicArea=True&amp;isModal=true&amp;asPopupView=true</t>
  </si>
  <si>
    <t>O230117459920242426</t>
  </si>
  <si>
    <t>Usme Aporta al Bien - Estar</t>
  </si>
  <si>
    <t>FDLUSME-CPS-198- 2026 (149407)</t>
  </si>
  <si>
    <t>CAROLINA LINDARTE GONZALEZ</t>
  </si>
  <si>
    <t>FDLUSME-CD-198- 2026 (149407)</t>
  </si>
  <si>
    <t>"PRESTAR LOS SERVICIOS PROFESIONALES PARA LA OPERACIÓN, PRESTACIÓN,SEGUIMIENTO Y CUMPLIMIENTO DE LOS PROCEDIMIENTOS
ADMINISTRATIVOS,OPERATIVOS Y PROGRAMÁTICOS DEL SERVICIO APOYO ECONÓMICO TIPO C, QUECONTRIBUYAN A LA GARANTÍA DE
LOS DERECHOS DE LA POBLACIÓN MAYOR EN ELMARCO DE LA POLÍTICA PÚBLICA SOCIAL PARA EL ENVEJECIMIENTO Y LA VEJEZEN EL
DISTRITO CAPITAL A CARGO DE LA ALCALDÍA LOCAL."</t>
  </si>
  <si>
    <t>1141</t>
  </si>
  <si>
    <t>941</t>
  </si>
  <si>
    <t>CO1.PCCNTR.9086840</t>
  </si>
  <si>
    <t>https://community.secop.gov.co/Public/Tendering/OpportunityDetail/Index?noticeUID=CO1.NTC.9721540&amp;isFromPublicArea=True&amp;isModal=true&amp;asPopupView=true</t>
  </si>
  <si>
    <t>SUBSIDIO C</t>
  </si>
  <si>
    <t>FDLUSME-CPS-199- 2026 (146130)</t>
  </si>
  <si>
    <t>VICTOR JULIAN ARIAS QUINTERO</t>
  </si>
  <si>
    <t>FDLUSME-CD-199-2026 (146130)</t>
  </si>
  <si>
    <t>"PRESTAR SERVICIOS DE APOYO A LA GESTION AL FONDO DE DESARROLLO LOCAL DE USME Y AL PROFESIONAL DESIGNADO ENLOS
PROCESOS ADMINISTRATIVOS Y TÉCNICOS CON LOS TEMAS DE ALMACÉN, DE ACUERDO A LOS LINEAMIENTOS YDIRECTRICES
ESTABLECIDOS POR LA SECRETARÍA DE GOBIERNO DISTRITAL."</t>
  </si>
  <si>
    <t>895</t>
  </si>
  <si>
    <t xml:space="preserve"> $             102.847.680</t>
  </si>
  <si>
    <t>CO1.PCCNTR.9086875</t>
  </si>
  <si>
    <t>https://community.secop.gov.co/Public/Tendering/OpportunityDetail/Index?noticeUID=CO1.NTC.9721587&amp;isFromPublicArea=True&amp;isModal=true&amp;asPopupView=true</t>
  </si>
  <si>
    <t>FDLUSME-CPS-200- 2026 (146130)</t>
  </si>
  <si>
    <t>RAUL SENEIDER HERNANDEZ NAVARRETE</t>
  </si>
  <si>
    <t>FDLUSME-CD-200- 2026 (146130)</t>
  </si>
  <si>
    <t>943</t>
  </si>
  <si>
    <t>CO1.PCCNTR.9087154</t>
  </si>
  <si>
    <t>https://community.secop.gov.co/Public/Tendering/OpportunityDetail/Index?noticeUID=CO1.NTC.9721768&amp;isFromPublicArea=True&amp;isModal=true&amp;asPopupView=true</t>
  </si>
  <si>
    <t>FDLUSME-CPS-201-2026 (149425)</t>
  </si>
  <si>
    <t>NANCY MILENA GOMEZ FAJARDO</t>
  </si>
  <si>
    <t>FDLUSME-CD-201-2026 (149425)</t>
  </si>
  <si>
    <t>939</t>
  </si>
  <si>
    <t>944</t>
  </si>
  <si>
    <t>CO1.PCCNTR.9087279</t>
  </si>
  <si>
    <t>https://community.secop.gov.co/Public/Tendering/OpportunityDetail/Index?noticeUID=CO1.NTC.9721797&amp;isFromPublicArea=True&amp;isModal=true&amp;asPopupView=true</t>
  </si>
  <si>
    <t>FDLUSME-CPS-202-2026 (149425)</t>
  </si>
  <si>
    <t>DAVID FELIPE CASTILLO CONTRERAS</t>
  </si>
  <si>
    <t>FDLUSME-CD-202-2026 (149425)</t>
  </si>
  <si>
    <t>945</t>
  </si>
  <si>
    <t>CO1.PCCNTR.9087730</t>
  </si>
  <si>
    <t>https://community.secop.gov.co/Public/Tendering/OpportunityDetail/Index?noticeUID=CO1.NTC.9722335&amp;isFromPublicArea=True&amp;isModal=true&amp;asPopupView=true</t>
  </si>
  <si>
    <t>FDLUSME-CPS-203-2026 (149390)</t>
  </si>
  <si>
    <t>SERGIO ANDRES JIMENEZ CONTRERAS</t>
  </si>
  <si>
    <t>FDLUSME-CD-203-2026 (149390)</t>
  </si>
  <si>
    <t>946</t>
  </si>
  <si>
    <t>CO1.PCCNTR.9087674</t>
  </si>
  <si>
    <t>https://community.secop.gov.co/Public/Tendering/OpportunityDetail/Index?noticeUID=CO1.NTC.9722481&amp;isFromPublicArea=True&amp;isModal=true&amp;asPopupView=true</t>
  </si>
  <si>
    <t>FDLUSME-CPS-204- 2026 (149425)</t>
  </si>
  <si>
    <t>LEIDY MARTIZA COMBITA BAUTISTA</t>
  </si>
  <si>
    <t>FDLUSME-CD-204-2026 (149425)</t>
  </si>
  <si>
    <t>CO1.PCCNTR.9088314</t>
  </si>
  <si>
    <t>https://community.secop.gov.co/Public/Tendering/OpportunityDetail/Index?noticeUID=CO1.NTC.9722652&amp;isFromPublicArea=True&amp;isModal=true&amp;asPopupView=true</t>
  </si>
  <si>
    <t>FDLUSME-CPS-205-2026 (149425)</t>
  </si>
  <si>
    <t>MARIA ELIZABETH CARDENAS GUEVARA</t>
  </si>
  <si>
    <t>FDLUSME-CD-205-2026 (149425)</t>
  </si>
  <si>
    <t>CO1.PCCNTR.9093362</t>
  </si>
  <si>
    <t>https://community.secop.gov.co/Public/Tendering/OpportunityDetail/Index?noticeUID=CO1.NTC.9728576&amp;isFromPublicArea=True&amp;isModal=true&amp;asPopupView=true</t>
  </si>
  <si>
    <t>O230117459920242364</t>
  </si>
  <si>
    <t>Usme Avanza por la Seguridad y la Convivencia</t>
  </si>
  <si>
    <t>FDLUSME-CPS-206-2026 (149886)</t>
  </si>
  <si>
    <t>"PRESTAR SERVICIOS PROFESIONALES ESPECIALIZADOS PARA APOYAR ALDESPACHO DE LA ALCALDESA LOCAL DE USME EN EL ANÁLISIS, DESARROLLO EIMPLEMENTACIÓN DE
ACCIONES ESTRATÉGICAS EN MATERIA DE SEGURIDAD,CONVIVENCIA CIUDADANA Y PREVENCIÓN DE VIOLENCIAS, MEDIANTE LAPRODUCCIÓN DE INSUMOS TÉCNICOS,
SEGUIMIENTO A DINÁMICAS TERRITORIALESY ARTICULACIÓN CON ACTORES INSTITUCIONALES Y COMUNITARIOS, ENCOHERENCIA CON LOS LINEAMIENTOS DISTRITALES Y EL PLAN DE
DESARROLLOLOCAL."</t>
  </si>
  <si>
    <t>1171</t>
  </si>
  <si>
    <t>1358</t>
  </si>
  <si>
    <t>CO1.PCCNTR.9087121</t>
  </si>
  <si>
    <t>https://community.secop.gov.co/Public/Tendering/OpportunityDetail/Index?noticeUID=CO1.NTC.9721818&amp;isFromPublicArea=True&amp;isModal=true&amp;asPopupView=true</t>
  </si>
  <si>
    <t>FDLUSME-CPS-207-2026 (149459)</t>
  </si>
  <si>
    <t>JOSE ENRIQUE GARCIA AVENDAÑO</t>
  </si>
  <si>
    <t>FDLUSME-CD-207-2026 (149459)</t>
  </si>
  <si>
    <t>"APOYAR TÉCNICAMENTE LAS DISTINTAS ETAPAS DE LOS PROCESOS DE COMPETENCIA DE LA ALCALDÍA LOCAL PARA LA DEPURACIÓNDE
ACTUACIONES ADMINISTRATIVAS."</t>
  </si>
  <si>
    <t xml:space="preserve"> $               47.661.120</t>
  </si>
  <si>
    <t>CO1.PCCNTR.9093284</t>
  </si>
  <si>
    <t>https://community.secop.gov.co/Public/Tendering/OpportunityDetail/Index?noticeUID=CO1.NTC.9728741&amp;isFromPublicArea=True&amp;isModal=true&amp;asPopupView=true</t>
  </si>
  <si>
    <t>FDLUSME-CPS-208-2026 (148828)</t>
  </si>
  <si>
    <t>FDLUSME-CD-208-2026 (148828)</t>
  </si>
  <si>
    <t>"APOYAR EL (LA) ALCALDE (SA) LOCAL EN LA GESTIÓN DE LOS ASUNTOSRELACIONADOS CON SEGURIDAD CIUDADANA, CONVIVENCIA Y
PREVENCIÓN DECONFLICTIVIDADES, VIOLENCIAS Y DELITOS EN LA LOCALIDAD, DECONFORMIDAD CON EL MARCO NORMATIVO
APLICABLE EN LA MATERIA."</t>
  </si>
  <si>
    <t>1137</t>
  </si>
  <si>
    <t>1274</t>
  </si>
  <si>
    <t>CO1.PCCNTR.9223492</t>
  </si>
  <si>
    <t>https://community.secop.gov.co/Public/Tendering/OpportunityDetail/Index?noticeUID=CO1.NTC.9856338&amp;isFromPublicArea=True&amp;isModal=true&amp;asPopupView=true</t>
  </si>
  <si>
    <t>FDLUSME-CPS-209-2026(149494)</t>
  </si>
  <si>
    <t>ANGELA PATRICIA CELIS ROA</t>
  </si>
  <si>
    <t>FDLUSME-CD-209-2026(149494)</t>
  </si>
  <si>
    <t>"PRESTAR SERVICIOS DE APOYO AL ÁREA DE GESTIÓN POLICIVA DE LAALCALDÍA LOCAL DE USME, EN TODO LO RELACIONADO CON
ACTIVIDADESENFOCADAS A LA GESTIÓN AMBIENTAL EXTERNA, ENCAMINADAS A LA MITIGACIÓNDE LOS DIFERENTES IMPACTOS
AMBIENTALES Y LA CONSERVACIÓN DE LOSRECURSOS NATURALES DE LA LOCALIDAD DE USME"</t>
  </si>
  <si>
    <t>1162</t>
  </si>
  <si>
    <t xml:space="preserve"> $               84.000.000</t>
  </si>
  <si>
    <t>968</t>
  </si>
  <si>
    <t>CO1.PCCNTR.9107048</t>
  </si>
  <si>
    <t>https://community.secop.gov.co/Public/Tendering/OpportunityDetail/Index?noticeUID=CO1.NTC.9743310&amp;isFromPublicArea=True&amp;isModal=true&amp;asPopupView=true</t>
  </si>
  <si>
    <t>GESTION AMBIENTAL - PIGA</t>
  </si>
  <si>
    <t>FDLUSME-CPS-210-2026(146770)</t>
  </si>
  <si>
    <t xml:space="preserve">CAROLINA GIL LUCUARA </t>
  </si>
  <si>
    <t>FDLUSME-CD-210-2026(146770)</t>
  </si>
  <si>
    <t>PRESTAR SERVICIOS PROFESIONALES DE APOYO EN TEMAS DE PRESUPUESTO EN EL ÁREA DE GESTIÓN DEL DESARROLLO LOCAL.</t>
  </si>
  <si>
    <t>1035</t>
  </si>
  <si>
    <t xml:space="preserve"> $               50.169.600</t>
  </si>
  <si>
    <t>1168</t>
  </si>
  <si>
    <t>CO1.PCCNTR.9129135</t>
  </si>
  <si>
    <t>https://community.secop.gov.co/Public/Tendering/OpportunityDetail/Index?noticeUID=CO1.NTC.9764285&amp;isFromPublicArea=True&amp;isModal=true&amp;asPopupView=true</t>
  </si>
  <si>
    <t>PRESUPUESTO</t>
  </si>
  <si>
    <t>FDLUSME-CPS-211-2026 (146232</t>
  </si>
  <si>
    <t>YEISON EDUARDO VALENCIA BANGUERA</t>
  </si>
  <si>
    <t>FDLUSME-CPS-211-2026 (146232)</t>
  </si>
  <si>
    <t>"PRESTAR SERVICIOS PROFESIONALES PARA APOYAR AL ALCALDE LOCAL EN EL FORTALECIMIENTO E INCLUSIÓN DE LASCOMUNIDADES
NEGRAS, AFROCOLOMBIANAS Y PALENQUERAS EN EL MARCO DE LA POLÍTICA PÚBLICA DISTRITAL AFRODESCENDIENTES Y LOSESPACIOS
DE PARTICIPACIÓN."</t>
  </si>
  <si>
    <t>1016</t>
  </si>
  <si>
    <t>934</t>
  </si>
  <si>
    <t>CO1.PCCNTR.9091452</t>
  </si>
  <si>
    <t>https://community.secop.gov.co/Public/Tendering/OpportunityDetail/Index?noticeUID=CO1.NTC.9726824&amp;isFromPublicArea=True&amp;isModal=true&amp;asPopupView=true</t>
  </si>
  <si>
    <t>FDLUSME-CPS-212-2026 (146232)</t>
  </si>
  <si>
    <t>LEIDY DAYANA CASTELLANOS GOMEZ</t>
  </si>
  <si>
    <t>1138</t>
  </si>
  <si>
    <t>CO1.PCCNTR.9114578</t>
  </si>
  <si>
    <t>https://community.secop.gov.co/Public/Tendering/OpportunityDetail/Index?noticeUID=CO1.NTC.9750446&amp;isFromPublicArea=True&amp;isModal=true&amp;asPopupView=true</t>
  </si>
  <si>
    <t>FDLUSME-CPS-213-2026 (146077)</t>
  </si>
  <si>
    <t>DARLY MELISSA POLANIA SANCHEZ</t>
  </si>
  <si>
    <t>FDLUSME-CD-213-2026 (146077)</t>
  </si>
  <si>
    <t>CO1.PCCNTR.9115630</t>
  </si>
  <si>
    <t>https://community.secop.gov.co/Public/Tendering/OpportunityDetail/Index?noticeUID=CO1.NTC.9751122&amp;isFromPublicArea=True&amp;isModal=true&amp;asPopupView=true</t>
  </si>
  <si>
    <t>FDLUSME-CPS-214-2026-2026 (149407)</t>
  </si>
  <si>
    <t>SINDY ALEXANDRA AREVALO ATARA</t>
  </si>
  <si>
    <t>FDLUSME-CPS-214-2026 (149407)</t>
  </si>
  <si>
    <t>CO1.PCCNTR.9122127</t>
  </si>
  <si>
    <t>https://community.secop.gov.co/Public/Tendering/OpportunityDetail/Index?noticeUID=CO1.NTC.9758201&amp;isFromPublicArea=True&amp;isModal=true&amp;asPopupView=true</t>
  </si>
  <si>
    <t>CPS-215-2026 (149441)</t>
  </si>
  <si>
    <t>MARIA YACQUELIN VILLAMIL NAVIA</t>
  </si>
  <si>
    <t>FDLU-CD-215-2026 (149441)</t>
  </si>
  <si>
    <t>"PRESTAR SERVICIOS PROFESIONALES EN LA GESTIÓN DOCUMENTAL DE LA ALCALDÍA LOCAL PARA LA IMPLEMENTACIÓN DEL PROCESO
DEVERIFICACIÓN, SOPORTE Y ACOMPAÑAMIENTO, EN EL DESARROLLO DE LAS ACTIVIDADES PROPIAS DE  ACTUACIONES
ADMINISTRATIVASEXISTENTES, DEL ÁREA DE GESTIÓN POLICIVA. REPARTO DE  EXPEDIENTES, ORDENES DE TRABAJO , CONTROL DE
ARCHIVO FISICO,DIGITAL, ACTIVOS E INACTIVOS."</t>
  </si>
  <si>
    <t>965</t>
  </si>
  <si>
    <t>CO1.PCCNTR.9109293</t>
  </si>
  <si>
    <t>https://community.secop.gov.co/Public/Tendering/OpportunityDetail/Index?noticeUID=CO1.NTC.9745570&amp;isFromPublicArea=True&amp;isModal=true&amp;asPopupView=true</t>
  </si>
  <si>
    <t>IVONNE MARITZA NIETO TOVAR</t>
  </si>
  <si>
    <t>O230117459920242514</t>
  </si>
  <si>
    <t>Usme Vive Activa: Recreación y
Deporte para la Vida</t>
  </si>
  <si>
    <t>FDLUSME-CPS-216-2026 (147536)</t>
  </si>
  <si>
    <t>SERGIO DAVID SILVA VELASCO</t>
  </si>
  <si>
    <t>FDLUSME-CD-216-2026 (147536)</t>
  </si>
  <si>
    <t>PRESTAR SERVICIOS PROFESIONALES ORIENTADOS A LA FORMACIÓN DEPORTIVA,CULTURA FISICA Y ENTRENAMIENTO DEPORTIVO</t>
  </si>
  <si>
    <t>CO1.PCCNTR.9131375</t>
  </si>
  <si>
    <t>https://community.secop.gov.co/Public/Tendering/OpportunityDetail/Index?noticeUID=CO1.NTC.9766536&amp;isFromPublicArea=True&amp;isModal=true&amp;asPopupView=true</t>
  </si>
  <si>
    <t>DEPORTE</t>
  </si>
  <si>
    <t>CARLOS ENRIQUE VERA SANTANA</t>
  </si>
  <si>
    <t>Usme Vive Activa: Recreación y Deporte para la Vida</t>
  </si>
  <si>
    <t>FDLUSME-CPS-217-2026 (147536)</t>
  </si>
  <si>
    <t>MANUEL FELIPE VERA MORENO</t>
  </si>
  <si>
    <t>FDLUSME-CD-217-2026 (147536)</t>
  </si>
  <si>
    <t>1072</t>
  </si>
  <si>
    <t xml:space="preserve"> $             689.832.000</t>
  </si>
  <si>
    <t>998</t>
  </si>
  <si>
    <t>CO1.PCCNTR.9130901</t>
  </si>
  <si>
    <t>https://community.secop.gov.co/Public/Tendering/OpportunityDetail/Index?noticeUID=CO1.NTC.9765892&amp;isFromPublicArea=True&amp;isModal=true&amp;asPopupView=true</t>
  </si>
  <si>
    <t>FDLUSME-CPS-218-2026 (147536)</t>
  </si>
  <si>
    <t>LILIANA CARANTON GOMEZ</t>
  </si>
  <si>
    <t>FDLUSME-CD-218-2026 (147536)</t>
  </si>
  <si>
    <t>997</t>
  </si>
  <si>
    <t>CO1.PCCNTR.9129793</t>
  </si>
  <si>
    <t>https://community.secop.gov.co/Public/Tendering/OpportunityDetail/Index?noticeUID=CO1.NTC.9765194&amp;isFromPublicArea=True&amp;isModal=true&amp;asPopupView=true</t>
  </si>
  <si>
    <t>FDLUSME-CD-219-2026 (147536)</t>
  </si>
  <si>
    <t>ERIKA LIZETH CALDERON POVEDA</t>
  </si>
  <si>
    <t>996</t>
  </si>
  <si>
    <t>CO1.PCCNTR.9115215</t>
  </si>
  <si>
    <t>https://community.secop.gov.co/Public/Tendering/OpportunityDetail/Index?noticeUID=CO1.NTC.9750478&amp;isFromPublicArea=True&amp;isModal=true&amp;asPopupView=true</t>
  </si>
  <si>
    <t>FDLUSME-CPS-220-2026(146801)</t>
  </si>
  <si>
    <t>JOSE MAURICIO MARTINEZ MARTINEZ</t>
  </si>
  <si>
    <t>FDLUSME-CD-220-2026(146801)</t>
  </si>
  <si>
    <t>"PRESTAR SERVICIOS DE APOYO A LA GESTION EN LOS PROCESOS ADMINISTRATIVOS, CONTABLES Y PRESUPUESTALES QUE ADELANTE
ELFONDO DE DESARROLLO LOCAL DE USME, EN EL ÁREA DE GESTIÒN DEL DESARROLLO, ADMINISTRATIVA Y FINANCIERA DE LAALCALDÍA
LOCAL DE USME"</t>
  </si>
  <si>
    <t>1037</t>
  </si>
  <si>
    <t>1194</t>
  </si>
  <si>
    <t>CO1.PCCNTR.9129318</t>
  </si>
  <si>
    <t>https://community.secop.gov.co/Public/Tendering/OpportunityDetail/Index?noticeUID=CO1.NTC.9764716&amp;isFromPublicArea=True&amp;isModal=true&amp;asPopupView=true</t>
  </si>
  <si>
    <t>FDLUSME-CPS-221-2026 (147536)</t>
  </si>
  <si>
    <t>JOSE BERNARDO GORDO OLMOS</t>
  </si>
  <si>
    <t>FDLUSME-CD-221-2026 (147536)</t>
  </si>
  <si>
    <t>995</t>
  </si>
  <si>
    <t>CO1.PCCNTR.9115365</t>
  </si>
  <si>
    <t>https://community.secop.gov.co/Public/Tendering/OpportunityDetail/Index?noticeUID=CO1.NTC.9750947&amp;isFromPublicArea=True&amp;isModal=true&amp;asPopupView=true</t>
  </si>
  <si>
    <t>FDLUSME-CPS-222-2026 (147536)</t>
  </si>
  <si>
    <t>JORGE ESTEBAN CORREA RODRIGUEZ</t>
  </si>
  <si>
    <t>FDLUSME-CD-222-2026 (147536)</t>
  </si>
  <si>
    <t>994</t>
  </si>
  <si>
    <t>CO1.PCCNTR.9115344</t>
  </si>
  <si>
    <t>https://community.secop.gov.co/Public/Tendering/OpportunityDetail/Index?noticeUID=CO1.NTC.9750792&amp;isFromPublicArea=True&amp;isModal=true&amp;asPopupView=true</t>
  </si>
  <si>
    <t>FDLUSME-CPS-223-2026 (147536)</t>
  </si>
  <si>
    <t>JORGE ARTURO HUERTAS MOLINA</t>
  </si>
  <si>
    <t>FDLUSME-CD-223-2026 (147536)</t>
  </si>
  <si>
    <t>1322</t>
  </si>
  <si>
    <t>CO1.PCCNTR.9115317</t>
  </si>
  <si>
    <t>https://community.secop.gov.co/Public/Tendering/OpportunityDetail/Index?noticeUID=CO1.NTC.9750680&amp;isFromPublicArea=True&amp;isModal=true&amp;asPopupView=true</t>
  </si>
  <si>
    <t>FDLUSME-CPS-224-2026 (147536)</t>
  </si>
  <si>
    <t>EUDALDO AGUILAR LINARES</t>
  </si>
  <si>
    <t>FDLUSME-CD-224-2026 (147536)</t>
  </si>
  <si>
    <t>"PRESTAR SERVICIOS PROFESIONALES PARA APOYAR TÉCNICAMENTE LAS DISTINTAS ETAPAS DE LOS PROCESOS DE COMPETENCIA DELA
ALCALDÍA LOCAL PARA LA DEPURACION DE ACTUACIONES ADMINISTRATIVAS"</t>
  </si>
  <si>
    <t>CO1.PCCNTR.9114896</t>
  </si>
  <si>
    <t>https://community.secop.gov.co/Public/Tendering/OpportunityDetail/Index?noticeUID=CO1.NTC.9750562&amp;isFromPublicArea=True&amp;isModal=true&amp;asPopupView=true</t>
  </si>
  <si>
    <t>FDLUSME-CPS-225-2026 (147767)</t>
  </si>
  <si>
    <t>DIANA MARCELA ANGEL OTALORA</t>
  </si>
  <si>
    <t>FDLUSME-CD-225-2026 (147767)</t>
  </si>
  <si>
    <t>"PRESTAR SERVICIOS PROFESIONALES PARA GARANTIZAR LA ARTICULACIÓNOPERATIVA, EL ACOMPAÑAMIENTO Y SEGUIMIENTO DEL
EQUIPO DE GESTORES,SOBRE LAS ACTIVIDADES DE PREVENCIÓN RELACIONADAS CON SEGURIDAD,CONVIVENCIA CIUDADANA,
RECUPERACIÓN DEL ESPACIO PÚBLICO Y ATENCIÓN DESITUACIONES DE CONFLICTIVIDAD SOCIAL QUE SE ADELANTEN EN LALOCALIDAD."</t>
  </si>
  <si>
    <t>1093</t>
  </si>
  <si>
    <t>923</t>
  </si>
  <si>
    <t>CO1.PCCNTR.9095906</t>
  </si>
  <si>
    <t>https://community.secop.gov.co/Public/Tendering/OpportunityDetail/Index?noticeUID=CO1.NTC.9727688&amp;isFromPublicArea=True&amp;isModal=true&amp;asPopupView=true</t>
  </si>
  <si>
    <t>CPS-226-2026 (146193)</t>
  </si>
  <si>
    <t>ANGIE VALENTINA LUGO RODRIGUEZ</t>
  </si>
  <si>
    <t>FDLU-CD-226-2026 (146193)</t>
  </si>
  <si>
    <t>966</t>
  </si>
  <si>
    <t>CO1.PCCNTR.9147215</t>
  </si>
  <si>
    <t>https://community.secop.gov.co/Public/Tendering/OpportunityDetail/Index?noticeUID=CO1.NTC.9778575&amp;isFromPublicArea=True&amp;isModal=true&amp;asPopupView=true</t>
  </si>
  <si>
    <t>CPS-227-2026 (146193)</t>
  </si>
  <si>
    <t>LAURA CAMILA PUMAREJO DIAZ</t>
  </si>
  <si>
    <t>FDLU-CD-224-2026 (146193)</t>
  </si>
  <si>
    <t>1323</t>
  </si>
  <si>
    <t>CO1.PCCNTR.9147245</t>
  </si>
  <si>
    <t>https://community.secop.gov.co/Public/Tendering/OpportunityDetail/Index?noticeUID=CO1.NTC.9779182&amp;isFromPublicArea=True&amp;isModal=true&amp;asPopupView=true</t>
  </si>
  <si>
    <t>FDLUSME-CD-228-2026 (151892)</t>
  </si>
  <si>
    <t>JAIRO ENRIQUE GALVIS RUSSI</t>
  </si>
  <si>
    <t>"PRESTAR LOS SERVICIOS PROFESIONALES AL FONDO DE DESARROLLO LOCAL DEUSME, MEDIANTE LA COORDINACIÓN Y SEGUIMIENTO A LA GESTIÓN DEL PARQUEAUTOMOTOR Y DE LA
MAQUINARIA PROPIA DE LA ENTIDAD, ORIENTADOS AGARANTIZAR SU USO ADECUADO, EFICIENTE Y OPORTUNO EN EL DESARROLLO DEACTIVIDADES OPERATIVAS Y LA EJECUCIÓN DE
OBRAS, ASÍ COMO ELCUMPLIMIENTO DE LA NORMATIVIDAD VIGENTE Y DE LOS LINEAMIENTOSINSTITUCIONALES APLICABLES."</t>
  </si>
  <si>
    <t>1175</t>
  </si>
  <si>
    <t>981</t>
  </si>
  <si>
    <t>CO1.PCCNTR.9220352</t>
  </si>
  <si>
    <t>https://community.secop.gov.co/Public/Tendering/OpportunityDetail/Index?noticeUID=CO1.NTC.9852590&amp;isFromPublicArea=True&amp;isModal=False</t>
  </si>
  <si>
    <t>CAMILO ERNESTO ZAMBRANO ROMAN</t>
  </si>
  <si>
    <t>FDLUSME-CPS-229-2026 (147337)</t>
  </si>
  <si>
    <t>OLGA LUCIA PINILLA MURILLO</t>
  </si>
  <si>
    <t>"PRESTACIÓN DE SERVICIOS PROFESIONALES PARA EL APOYO LOGÍSTICO Y ADMINISTRATIVO EN EL MANEJO DEL PARQUE AUTOMOTOR
DEPROPIEDAD DE LA ALCALDÍA LOCAL DE USME"</t>
  </si>
  <si>
    <t>1055</t>
  </si>
  <si>
    <t xml:space="preserve"> $               63.548.160</t>
  </si>
  <si>
    <t>1115</t>
  </si>
  <si>
    <t>CO1.PCCNTR.9093377</t>
  </si>
  <si>
    <t>https://community.secop.gov.co/Public/Tendering/OpportunityDetail/Index?noticeUID=CO1.NTC.9728810&amp;isFromPublicArea=True&amp;isModal=true&amp;asPopupView=true</t>
  </si>
  <si>
    <t>FDLUSME-CPS-230-2026 (147457)</t>
  </si>
  <si>
    <t>ANGIE FERNANDA VILLABONA MELO</t>
  </si>
  <si>
    <t>FDLUSME-CD-230-2026 (147457)</t>
  </si>
  <si>
    <t>1067</t>
  </si>
  <si>
    <t>1116</t>
  </si>
  <si>
    <t>CO1.PCCNTR.9105450</t>
  </si>
  <si>
    <t>https://community.secop.gov.co/Public/Tendering/OpportunityDetail/Index?noticeUID=CO1.NTC.9740563&amp;isFromPublicArea=True&amp;isModal=true&amp;asPopupView=true</t>
  </si>
  <si>
    <t>FDLUSME-CPS-231-2026 (147457)</t>
  </si>
  <si>
    <t>KEVIN JOEL SALAMANCA SARMIENTO</t>
  </si>
  <si>
    <t>FDLUSME-CD-231-2026 (147457)</t>
  </si>
  <si>
    <t>1117</t>
  </si>
  <si>
    <t>CO1.PCCNTR.9105639</t>
  </si>
  <si>
    <t>https://community.secop.gov.co/Public/Tendering/OpportunityDetail/Index?noticeUID=CO1.NTC.9741769&amp;isFromPublicArea=True&amp;isModal=true&amp;asPopupView=true</t>
  </si>
  <si>
    <t>FDLUSME-CPS-232-2026 (147884)</t>
  </si>
  <si>
    <t>LUISA FERNANDA SANDOVAL PARDO</t>
  </si>
  <si>
    <t>FDLUSME-CD-232-2026 (147884)</t>
  </si>
  <si>
    <t>928</t>
  </si>
  <si>
    <t>963</t>
  </si>
  <si>
    <t>CO1.PCCNTR.9105855</t>
  </si>
  <si>
    <t>https://community.secop.gov.co/Public/Tendering/OpportunityDetail/Index?noticeUID=CO1.NTC.9741976&amp;isFromPublicArea=True&amp;isModal=true&amp;asPopupView=true</t>
  </si>
  <si>
    <t>FDLUSME-CPS-233-2026(146810)</t>
  </si>
  <si>
    <t xml:space="preserve">RICHARD BELLO RONCANCIO  </t>
  </si>
  <si>
    <t>FDLUSME-CD-235-2026(146810)</t>
  </si>
  <si>
    <t>"PRESTAR SERVICIOS PROFESIONALES ADMINISTRATIVOS, PRESUPUESTALES Y CONTABLES PARA EL CONTROL,CONSOLIDACIÓN,
VERIFICACIÓN Y APLICACIÓN DE LAS NORMAS DE DERECHO CONTABLE, PRESUPUESTO Y SEGURIDAD SOCIAL, EN EL ÁREADE GESTIÓN
DEL DESARROLLO DE LA ALCALDÍA LOCAL DE USME"</t>
  </si>
  <si>
    <t>1038</t>
  </si>
  <si>
    <t>1195</t>
  </si>
  <si>
    <t>CO1.PCCNTR.9129622</t>
  </si>
  <si>
    <t>https://community.secop.gov.co/Public/Tendering/OpportunityDetail/Index?noticeUID=CO1.NTC.9764666&amp;isFromPublicArea=True&amp;isModal=true&amp;asPopupView=true</t>
  </si>
  <si>
    <t>O230117459920242823</t>
  </si>
  <si>
    <t>Tejiendo Identidad Fortaleciendo la Diversidad Étnica</t>
  </si>
  <si>
    <t>FDLUSME-CPS-234-2026 (147771)</t>
  </si>
  <si>
    <t>ANA LUISA SANCHEZ CUEÑU</t>
  </si>
  <si>
    <t>FDLUSME-CD-234-2026 (147771)</t>
  </si>
  <si>
    <t>"PRESTAR SERVICIOS COMO SABEDOR(A) ANCESTRAL EN EL FORTALECIMIENTO EINCLUSIÓN DE LAS COMUNIDADES NEGRAS,
AFROCOLOMBIANAS Y PALENQUERAS APARTIR DE LA IMPLEMENTACIÓN DEL COMPONENTE SABERES ANCESTRALES ENMEDICINA Y EN
EL MARCO DE LA POLÍTICA PÚBLICA DISTRITALAFRODESCENDIENTES DE LA LOCALIDAD DE USME"</t>
  </si>
  <si>
    <t>1095</t>
  </si>
  <si>
    <t xml:space="preserve"> $               23.760.000</t>
  </si>
  <si>
    <t>924</t>
  </si>
  <si>
    <t>CO1.PCCNTR.9096353</t>
  </si>
  <si>
    <t>https://community.secop.gov.co/Public/Tendering/OpportunityDetail/Index?noticeUID=CO1.NTC.9731894&amp;isFromPublicArea=True&amp;isModal=true&amp;asPopupView=true</t>
  </si>
  <si>
    <t>SABEDORES</t>
  </si>
  <si>
    <t>YULY JOHANNA ORDOÑEZ VALENCIA</t>
  </si>
  <si>
    <t>FDLUSME-CPS-235-2026 (147773)</t>
  </si>
  <si>
    <t>ANTONIO ERASMO SALAZAR OREJUELA</t>
  </si>
  <si>
    <t>FDLUSME-CD-235-2026 (147773)</t>
  </si>
  <si>
    <t>"PRESTAR SERVICIOS COMO SABEDOR(A) ANCESTRAL EN EL FORTALECIMIENTO EINCLUSIÓN DE LAS COMUNIDADES NEGRAS,
AFROCOLOMBIANAS Y PALENQUERAS APARTIR DE LA IMPLEMENTACIÓN DEL COMPONENTE SABERES ANCESTRALES ENMEDICINA Y EN
EL MARCO DE LA POLÍTICA PÚBLICA DISTRITALAFRODESCENDIENTES DE LA LOCALIDAD DE USME."</t>
  </si>
  <si>
    <t>1096</t>
  </si>
  <si>
    <t>972</t>
  </si>
  <si>
    <t>CO1.PCCNTR.9097305</t>
  </si>
  <si>
    <t>https://community.secop.gov.co/Public/Tendering/OpportunityDetail/Index?noticeUID=CO1.NTC.9732572&amp;isFromPublicArea=True&amp;isModal=true&amp;asPopupView=true</t>
  </si>
  <si>
    <t>FDLUSME-CPS-236-2026 (147003)</t>
  </si>
  <si>
    <t>FDLUSME-CD-236-2026 (147003)</t>
  </si>
  <si>
    <t>"PRESTAR SERVICIOS PROFESIONALES EN EL ÁREA DE GESTIÓN DEL DESARROLLO LOCAL, PARA REALIZAR EL APOYO A LASUPERVISIÓN
ADMINISTRATIVA, TÉCNICA Y FINANCIERA A LOS CONTRATOS QUE MATERIALIZAN LAS METAS DEL PLAN DE DESARROLLOLOCAL 2025-2028
Y A LOS QUE COADYUVAN AL FUNCIONAMIENTO DE LA ENTIDAD."</t>
  </si>
  <si>
    <t>964</t>
  </si>
  <si>
    <t>CO1.PCCNTR.9085660</t>
  </si>
  <si>
    <t>https://community.secop.gov.co/Public/Tendering/OpportunityDetail/Index?noticeUID=CO1.NTC.9720166&amp;isFromPublicArea=True&amp;isModal=true&amp;asPopupView=true</t>
  </si>
  <si>
    <t>FDLUSME-CPS-237-2026 (147003)</t>
  </si>
  <si>
    <t>IVETTE ALEJANDRA CARPENTIER HENAO</t>
  </si>
  <si>
    <t>FDLUSME-CD-237-2026 ( 147030)</t>
  </si>
  <si>
    <t>"PRESTAR SERVICIOS PROFESIONALES EN EL ÁREA DE GESTIÓN DEL DESARROLLO LOCAL, REALIZANDO LA FORMULACIÓN Y PROYECCIÓN
DEDOCUMENTOS TÉCNICOS REQUERIDOS PARA LA CONTRATACIÓN Y EL APOYO A LA SUPERVISIÓN Y SEGUIMIENTO A LOS CONTRTATOS
ENASPECTOS TÉCNICOS, ADMINISTRATIVOS Y FINANCIEROS DE LOS DIFERENTES PROYECTOS DE INVERSIÓN Y GASTOS DE
FUNCIONAMIENTO,EN EL MARCO DEL PLAN DE DESARROLLO LOCAL DE USME"</t>
  </si>
  <si>
    <t>1043</t>
  </si>
  <si>
    <t>CO1.PCCNTR.9100932</t>
  </si>
  <si>
    <t>https://community.secop.gov.co/Public/Tendering/OpportunityDetail/Index?noticeUID=CO1.NTC.9736659&amp;isFromPublicArea=True&amp;isModal=true&amp;asPopupView=true</t>
  </si>
  <si>
    <t>FDLUSME-CPS-238-2026 (147003)</t>
  </si>
  <si>
    <t>DORIS MARCELA LEON LEON</t>
  </si>
  <si>
    <t>FDLUSME-CD-238-2026 ( 147030)</t>
  </si>
  <si>
    <t>CO1.PCCNTR.9101322</t>
  </si>
  <si>
    <t>https://community.secop.gov.co/Public/Tendering/OpportunityDetail/Index?noticeUID=CO1.NTC.9737038&amp;isFromPublicArea=True&amp;isModal=true&amp;asPopupView=true</t>
  </si>
  <si>
    <t>FDLUSME-CPS-239-2026 (147003)</t>
  </si>
  <si>
    <t>DANNA BRIGITH CANCHALA RUIZ</t>
  </si>
  <si>
    <t>FDLUSME-CD-239-2026 ( 147030)</t>
  </si>
  <si>
    <t>1360</t>
  </si>
  <si>
    <t>CO1.PCCNTR.9106909</t>
  </si>
  <si>
    <t>https://community.secop.gov.co/Public/Tendering/OpportunityDetail/Index?noticeUID=CO1.NTC.9738649&amp;isFromPublicArea=True&amp;isModal=true&amp;asPopupView=true</t>
  </si>
  <si>
    <t>CPS-240-2026 (149443)</t>
  </si>
  <si>
    <t>HENRY ALEXANDER ESLAVA PULIDO</t>
  </si>
  <si>
    <t>FDLUSME-CD-240-2026 (149443)</t>
  </si>
  <si>
    <t>PRESTAR SERVICIOS PROFESIONALES EN EL ÁREA DE GESTIÓN DEL DESARROLLO LOCAL, REALIZANDO LA FORMULACIÓN Y PROYECCIÓN DEDOCUMENTOS TÉCNICOS REQUERIDOS PARA LA CONTRATACIÓN Y EL APOYO A LA SUPERVISIÓN Y SEGUIMIENTO A LOS CONTRTATOS ENASPECTOS TÉCNICOS, ADMINISTRATIVOS Y FINANCIEROS DE LOS DIFERENTES PROYECTOS DE INVERSIÓN Y GASTOS DE FUNCIONAMIENTO,EN EL MARCO DEL PLAN DE DESARROLLO LOCAL DE USME</t>
  </si>
  <si>
    <t>1212</t>
  </si>
  <si>
    <t>CO1.PCCNTR.9246814</t>
  </si>
  <si>
    <t>https://community.secop.gov.co/Public/Tendering/OpportunityDetail/Index?noticeUID=CO1.NTC.9876550&amp;isFromPublicArea=True&amp;isModal=true&amp;asPopupView=true</t>
  </si>
  <si>
    <t>FDLUSME-CP-241-2026(146709)</t>
  </si>
  <si>
    <t xml:space="preserve">WILLIAM CADENA ACOSTA </t>
  </si>
  <si>
    <t>FDLUSME-CD-241-2026(146709)</t>
  </si>
  <si>
    <t>"APOYAR EL CUBRIMIENTO DE LAS ACTIVIDADES, CRONOGRAMAS Y AGENDA DE LA ALCALDÍA LOCAL A NIVEL INTERNO Y EXTERNO,ASÍ
COMO LA GENERACIÓN DE CONTENIDOS PERIODÍSTICOS."</t>
  </si>
  <si>
    <t>CO1.PCCNTR.9129271</t>
  </si>
  <si>
    <t>https://community.secop.gov.co/Public/Tendering/OpportunityDetail/Index?noticeUID=CO1.NTC.9764836&amp;isFromPublicArea=True&amp;isModal=true&amp;asPopupView=true</t>
  </si>
  <si>
    <t>FDLUSME-CPS-242-2026. (146127)</t>
  </si>
  <si>
    <t>EDY JOHANA GALLO HERNANDEZ</t>
  </si>
  <si>
    <t>FDLUSME-CD-242-2026. (146127)</t>
  </si>
  <si>
    <t>PRESTAR SERVICIOS PROFESIONALES ESPECIALIZADOS  EN LA FORMULACIÓN, SEGUIMIENTO E IMPLEMENTACIÓN DE LA ESTRATEGIA LOCALPARA LA TERMINACIÓN JURÍDICA O INACTIVACIÓN DE LAS ACTUACIONES ADMINISTRATIVAS QUE CURSAN EN LA ALCALDÍA LOCAL</t>
  </si>
  <si>
    <t>CO1.PCCNTR.9115498</t>
  </si>
  <si>
    <t>https://community.secop.gov.co/Public/Tendering/OpportunityDetail/Index?noticeUID=CO1.NTC.9750990&amp;isFromPublicArea=True&amp;isModal=true&amp;asPopupView=true</t>
  </si>
  <si>
    <t>CPS-243-2026 (147880)</t>
  </si>
  <si>
    <t>KAREN LIZETH TORRES BOHORQUEZ</t>
  </si>
  <si>
    <t>FDLU-CD-243-2026 (147880)</t>
  </si>
  <si>
    <t>CO1.PCCNTR.9110185</t>
  </si>
  <si>
    <t>https://community.secop.gov.co/Public/Tendering/OpportunityDetail/Index?noticeUID=CO1.NTC.9746169&amp;isFromPublicArea=True&amp;isModal=true&amp;asPopupView=true</t>
  </si>
  <si>
    <t>O230117459920242562</t>
  </si>
  <si>
    <t>Usme Productiva y Emprendedora</t>
  </si>
  <si>
    <t>FDLUSME-CPS-244-2026(147557)</t>
  </si>
  <si>
    <t xml:space="preserve">ANGIE ESTEFANIA SUAREZ MEDINA </t>
  </si>
  <si>
    <t>FDLUSME-CD-244-2026(147557)</t>
  </si>
  <si>
    <t>"PRESTAR SERVICIOS PROFESIONALES A LA ALCALDÍA LOCAL DE USME, PARA LAEJECUCIÓN DE ACTIVIDADES ADMINISTRATIVAS, DE
INVESTIGACION Y DECAMPO; QUE FORTALEZCAN PROCESOS COMERCIALES, EMPRESARIALES,TURISTICOS Y DE INOVACION DIGITAL"</t>
  </si>
  <si>
    <t>CO1.PCCNTR.9236631</t>
  </si>
  <si>
    <t>https://community.secop.gov.co/Public/Tendering/OpportunityDetail/Index?noticeUID=CO1.NTC.9868620&amp;isFromPublicArea=True&amp;isModal=true&amp;asPopupView=true</t>
  </si>
  <si>
    <t>DESARROLLO</t>
  </si>
  <si>
    <t>ANGEL LINA MARIA VARGAS BELTRAN</t>
  </si>
  <si>
    <t>FDLUSME-CPS-245-2026(149450)</t>
  </si>
  <si>
    <t>BIBIANA ANDREA MARTINEZ HERNANDEZ</t>
  </si>
  <si>
    <t>FDLUSME-CD-245-2026(149450)</t>
  </si>
  <si>
    <t xml:space="preserve"> $               45.320.000</t>
  </si>
  <si>
    <t>CO1.PCCNTR.9153433</t>
  </si>
  <si>
    <t>https://community.secop.gov.co/Public/Tendering/OpportunityDetail/Index?noticeUID=CO1.NTC.9785410&amp;isFromPublicArea=True&amp;isModal=true&amp;asPopupView=true</t>
  </si>
  <si>
    <t>CPS-246-2026 (146101)</t>
  </si>
  <si>
    <t>JUAN CAMILO RODRIGUEZ MONTAÑA</t>
  </si>
  <si>
    <t>FDLU-CD-246-2026 (146101)</t>
  </si>
  <si>
    <t>CO1.PCCNTR.9110735</t>
  </si>
  <si>
    <t>https://community.secop.gov.co/Public/Tendering/OpportunityDetail/Index?noticeUID=CO1.NTC.9746711&amp;isFromPublicArea=True&amp;isModal=true&amp;asPopupView=true</t>
  </si>
  <si>
    <t>FDLUSME-CD-247-2026 (148855)</t>
  </si>
  <si>
    <t>"PRESTAR SERVICIOS PROFESIONALES PARA APOYAR AL ALCALDE(SA) LOCAL ENEL FORTALECIMIENTO E INCLUSIÓN DE LAS
COMUNIDADES NEGRAS,AFROCOLOMBIANAS Y PALENQUERAS A PARTIR DE LA IMPLEMENTACIÓN DELCOMPONENTE SABERES
ANCESTRALES EN MEDICINA Y EN EL MARCO DE LAPOLÍTICA PÚBLICA DISTRITAL AFRODESCENDIENTES DE LA LOCALIDAD DE USME"</t>
  </si>
  <si>
    <t>CO1.PCCNTR.9115844</t>
  </si>
  <si>
    <t>https://community.secop.gov.co/Public/Tendering/OpportunityDetail/Index?noticeUID=CO1.NTC.9751517&amp;isFromPublicArea=True&amp;isModal=true&amp;asPopupView=true</t>
  </si>
  <si>
    <t>ANGELA MILENA BARACALDO GOMEZ</t>
  </si>
  <si>
    <t>PIEDAD LORENA CASTILLO VIVANCO</t>
  </si>
  <si>
    <t>FDLUSME-CPS-248-2026(146255)</t>
  </si>
  <si>
    <t>JHON JAIRO JANSASOY CAMUEZ</t>
  </si>
  <si>
    <t>FDLUSME-CD-248-2026(146255)</t>
  </si>
  <si>
    <t>"PRESTAR  SERVICIOS  APOYO A LA GESTION PARA APOYAR AL (A) ALCALDE (SA) LOCAL EN EL FORTALECIMIENTO E INCLUSIÓN DELAS
COMUNIDADES INDÍGENAS EN EL MARCO DE LAS POLÍTICAS PÚBLICAS DISTRITALES INDÍGENAS Y LOS ESPACIOS DE PARTICIPACIÓN."</t>
  </si>
  <si>
    <t>CO1.PCCNTR.9242430</t>
  </si>
  <si>
    <t>https://community.secop.gov.co/Public/Tendering/OpportunityDetail/Index?noticeUID=CO1.NTC.9874425&amp;isFromPublicArea=True&amp;isModal=true&amp;asPopupView=true</t>
  </si>
  <si>
    <t>LEIDY JOHANNA AGREDA CHASOY</t>
  </si>
  <si>
    <t>FDLUSME-CD-249-2026 (149379)</t>
  </si>
  <si>
    <t>MAIRA ALEJANDRA MARTINEZ BABATIVA</t>
  </si>
  <si>
    <t>"PRESTAR SERVICIOS PROFESIONALES EN EL ÁREA DE GESTIÓN DEL DESARROLLOLOCAL, PARA REALIZAR LA FORMULACIÓN DE LOS
PROYECTOS DE INVERSIÓN YGASTOS DE FUNCIONAMIENTO INCLUIDOS EN EL PLAN ANUAL DE ADQUISICIONES,LA ESTRUCTURACIÓN
FINANCIERA Y TÉCNICA DE LOS PROCESOS CONTRACTUALESY APOYAR LA SUPERVISIÓN DE LOS CONTRATOS A EJECUTAR EN LA
VIGENCIA2026, EN EL MARCO DEL PLAN DE DESARROLLO LOCAL DE USME"</t>
  </si>
  <si>
    <t>CO1.PCCNTR.9111105</t>
  </si>
  <si>
    <t>https://community.secop.gov.co/Public/Tendering/OpportunityDetail/Index?noticeUID=CO1.NTC.9746780&amp;isFromPublicArea=True&amp;isModal=true&amp;asPopupView=true</t>
  </si>
  <si>
    <t>CPS-250-2026 (146193)</t>
  </si>
  <si>
    <t>ANGIE MELLISSA PACHON CASTILLO</t>
  </si>
  <si>
    <t>FDLU-CD-250-2026 (146193)</t>
  </si>
  <si>
    <t>CO1.PCCNTR.9147348</t>
  </si>
  <si>
    <t>https://community.secop.gov.co/Public/Tendering/OpportunityDetail/Index?noticeUID=CO1.NTC.9779222&amp;isFromPublicArea=True&amp;isModal=true&amp;asPopupView=true</t>
  </si>
  <si>
    <t>FDLUSME-CPS-251-2026(147880)</t>
  </si>
  <si>
    <t>ESTEFANIA GUEVARA AGUIRRE</t>
  </si>
  <si>
    <t>FDLUSME-CD-251-2026(147880)</t>
  </si>
  <si>
    <t>CO1.PCCNTR.9146644</t>
  </si>
  <si>
    <t>https://community.secop.gov.co/Public/Tendering/OpportunityDetail/Index?noticeUID=CO1.NTC.9778844&amp;isFromPublicArea=True&amp;isModal=true&amp;asPopupView=true</t>
  </si>
  <si>
    <t>FDLUAME-CPS-253-2026(146852)</t>
  </si>
  <si>
    <t>CRISTIAN ALEXANDER BERNAL BARAHONA</t>
  </si>
  <si>
    <t>FDLUSME-CD-253-2026(146852)</t>
  </si>
  <si>
    <t>CO1.PCCNTR.9179297</t>
  </si>
  <si>
    <t>https://community.secop.gov.co/Public/Tendering/OpportunityDetail/Index?noticeUID=CO1.NTC.9811221&amp;isFromPublicArea=True&amp;isModal=true&amp;asPopupView=true</t>
  </si>
  <si>
    <t>FDLUSME-CPS-254-2026 (147782)</t>
  </si>
  <si>
    <t>KELLY JOHANA PALACIOS BONILLA</t>
  </si>
  <si>
    <t>FDLUSME-CD-254-2026 (147782)</t>
  </si>
  <si>
    <t>"PRESTAR SERVICIOS DE APOYO A LA GESTION PARA APOYAR AL ALCALDE(SA)LOCAL EN EL FORTALECIMIENTO E INCLUSIÓN DE LAS
COMUNIDADES NEGRAS,AFROCOLOMBIANAS Y PALENQUERAS A PARTIR DE LA IMPLEMENTACIÓN DEPROCESOS DE FORMACIÓN DE
EDUCACIÓN PROPIA, DE JUSTICIA PROPIA YSOCIALES, DE LA INICIATIVA DIFERENCIAL ÉTNICA PARA COMUNIDADESNEGRAS,
AFROCOLOMBIANAS DE LA LOCALIDAD DE USME"</t>
  </si>
  <si>
    <t>1102</t>
  </si>
  <si>
    <t>1361</t>
  </si>
  <si>
    <t>CO1.PCCNTR.9115191</t>
  </si>
  <si>
    <t>https://community.secop.gov.co/Public/Tendering/OpportunityDetail/Index?noticeUID=CO1.NTC.9750835&amp;isFromPublicArea=True&amp;isModal=true&amp;asPopupView=true</t>
  </si>
  <si>
    <t>CRISTINA MOSQUERA</t>
  </si>
  <si>
    <t>FDLUSME-CPS-255-2026 (146994)</t>
  </si>
  <si>
    <t>VALENTINA ACERO SANCHEZ</t>
  </si>
  <si>
    <t>FDLUSME-CD-255-2026 (146994)</t>
  </si>
  <si>
    <t>"PRESTAR SERVICIOS PROFESIONALES AL ÁREA DE GESTIÓN DE DESARROLLO LOCAL DE LA ALCALDÍA LOCAL DE USME PARA APOYARLA
EJECUCIÓN INTEGRAL DE LOS ASUNTOS ADMINISTRATIVOS DE SU COMPETENCIA."</t>
  </si>
  <si>
    <t>CO1.PCCNTR.9110648</t>
  </si>
  <si>
    <t>https://community.secop.gov.co/Public/Tendering/OpportunityDetail/Index?noticeUID=CO1.NTC.9746635&amp;isFromPublicArea=True&amp;isModal=true&amp;asPopupView=true</t>
  </si>
  <si>
    <t>ADMINISTRATIVA Y FINANCIERA</t>
  </si>
  <si>
    <t>FDLUSME-CPS-256-2026 (146193)</t>
  </si>
  <si>
    <t>DANIEL OCTAVIO CASTILLO CABEZA</t>
  </si>
  <si>
    <t>FDLUSME-CD-256-2026 (146193)</t>
  </si>
  <si>
    <t>CO1.PCCNTR.9115882</t>
  </si>
  <si>
    <t>https://community.secop.gov.co/Public/Tendering/OpportunityDetail/Index?noticeUID=CO1.NTC.9751446&amp;isFromPublicArea=True&amp;isModal=true&amp;asPopupView=true</t>
  </si>
  <si>
    <t>CPS-257-2026 (149446)</t>
  </si>
  <si>
    <t>GUSTAVO ALBEIRO ANGEL AROCA</t>
  </si>
  <si>
    <t>FDLU-CD-257-2026 (149446)</t>
  </si>
  <si>
    <t>"PRESTAR SERVICIOS PROFESIONALES PARA APOYAR AL ALCALDE LOCAL EN LAFORMULACIÓN, SEGUIMIENTO E IMPLEMENTACIÓN DE LA
ESTRATEGIA LOCAL PARALA TERMINACIÓN JURÍDICA O INACTIVACIÓN DE LAS ACTUACIONESADMINISTRATIVAS QUE CURSAN EN LA
ALCALDÍA LOCAL . REVISIÓN DE TODOSLOS  DOCUMENTOS GENERADOS POR EL PERSONAL DEL ÁREA, CORDINACIÓN DELAS
ACTIVIDADES DEL EQUIPO, APOYO A LA SUPERVISIÓN DE  LOSCONTRATISTAS DEL ÁREA DE GESTIÓN POLICIVA E  INSPECCIONES DE
POLICÍA."</t>
  </si>
  <si>
    <t>CO1.PCCNTR.9113982</t>
  </si>
  <si>
    <t>https://community.secop.gov.co/Public/Tendering/OpportunityDetail/Index?noticeUID=CO1.NTC.9749639&amp;isFromPublicArea=True&amp;isModal=true&amp;asPopupView=true</t>
  </si>
  <si>
    <t>FDLUSME-CD-258-2026 (149434)</t>
  </si>
  <si>
    <t>HELBERTH ANDRES TORRES CHAPARRO</t>
  </si>
  <si>
    <t>"PRESTAR SERVICIOS PROFESIONALES AL FONDO DE DESARROLLO LOCAL DE USMEPARA REALIZAR EL SEGUIMIENTO, VERIFICACIÓN, CONTROL Y CONSOLIDACIÓNDE LA INFORMACIÓN
OPERATIVA, ADMINISTRATIVA Y DOCUMENTAL DEL SERVICIOAPOYOS ECONÓMICOS PARA PERSONAS MAYORES, ASÍ COMO LA ELABORACIÓN DEINFORMES TÉCNICOS Y LA
ARTICULACIÓN CON LOS PROCEDIMIENTOS,PROTOCOLOS Y LINEAMIENTOS ESTABLECIDOS POR LA SECRETARÍA DISTRITAL DEINTEGRACIÓN SOCIAL Y LA SUBDIRECCIÓN PARA LA VEJEZ,
EN CUMPLIMIENTODE LAS ORIENTACIONES IMPARTIDAS POR EL SUPERVISOR DEL CONTRATO"</t>
  </si>
  <si>
    <t xml:space="preserve"> $               76.000.000</t>
  </si>
  <si>
    <t>CO1.PCCNTR.9201307</t>
  </si>
  <si>
    <t>https://community.secop.gov.co/Public/Tendering/OpportunityDetail/Index?noticeUID=CO1.NTC.9833415&amp;isFromPublicArea=True&amp;isModal=true&amp;asPopupView=true</t>
  </si>
  <si>
    <t>FDLUSME-CPS-259-2026 (147819)</t>
  </si>
  <si>
    <t>LILIANA MARCELA MOSQUERA COPETE</t>
  </si>
  <si>
    <t>FDLUSME-CD-259-2026 (147819)</t>
  </si>
  <si>
    <t>"PRESTAR SERVICIOS DE APOYO A LA GESTION EN EL FORTALECIMIENTO EINCLUSIÓN DE LAS COMUNIDADES NEGRAS,
AFROCOLOMBIANAS Y PALENQUERAS APARTIR DE LA IMPLEMENTACIÓN DEL COMPONENTE SABERES ANCESTRALES ENMEDICINA Y EN
EL MARCO DE LA POLÍTICA PÚBLICA DISTRITALAFRODESCENDIENTES DE LA LOCALIDAD DE USME"</t>
  </si>
  <si>
    <t>CO1.PCCNTR.9115296</t>
  </si>
  <si>
    <t>https://community.secop.gov.co/Public/Tendering/OpportunityDetail/Index?noticeUID=CO1.NTC.9750852&amp;isFromPublicArea=True&amp;isModal=true&amp;asPopupView=true</t>
  </si>
  <si>
    <t>CPS-260-2026 (146015)</t>
  </si>
  <si>
    <t>SANDRA PAOLA RODRIGUEZ RODRIGUEZ</t>
  </si>
  <si>
    <t>DLU-CD-260-2026 (146015)</t>
  </si>
  <si>
    <t>"PRESTAR SERVICIOS DE APOYO AL ÁREA DE GESTIÓN POLICIVA DE LA ALCALDÍA LOCAL DE USME, EN TODO LO RELACIONADOCON
ATENCIÓN INTEGRAL DE LAS COMISIONES CIVILES ORDENADAS POR LAS AUTORIDADES JURISDICCIONALES DE LA REPÚBLICACON
RELACIÓN A LAS ACTUACIONES ADMINISTRATIVAS PROCEDENTES"</t>
  </si>
  <si>
    <t>CO1.PCCNTR.9113994</t>
  </si>
  <si>
    <t>https://community.secop.gov.co/Public/Tendering/OpportunityDetail/Index?noticeUID=CO1.NTC.9749855&amp;isFromPublicArea=True&amp;isModal=true&amp;asPopupView=true</t>
  </si>
  <si>
    <t>CPS-261-2026-(149460)</t>
  </si>
  <si>
    <t>FDLU-CD-261-2026- (149460)</t>
  </si>
  <si>
    <t>"PRESTAR SERVICIOS PROFESIONALES PARA APOYAR TÉCNICAMENTE LASDISTINTAS ETAPAS DE LOS PROCESOS DE COMPETENCIA DE LA
ALCALDÍA LOCALPARA LA DEPURACIÓN DE ACTUACIONES ADMINISTRATIVAS"</t>
  </si>
  <si>
    <t>CO1.PCCNTR.9159635</t>
  </si>
  <si>
    <t>https://community.secop.gov.co/Public/Tendering/OpportunityDetail/Index?noticeUID=CO1.NTC.9791833&amp;isFromPublicArea=True&amp;isModal=true&amp;asPopupView=true</t>
  </si>
  <si>
    <t>LAURA ALEJANDRA MORENO MOLINA</t>
  </si>
  <si>
    <t>FDLUSME-CD-262-2026 - A (147822)</t>
  </si>
  <si>
    <t>LUISA FERNANDA GONZALEZ MURILLO</t>
  </si>
  <si>
    <t>"PRESTAR SERVICIOS DE APOYO A LA GESTION EN EL FORTALECIMIENTO EINCLUSIÓN DE LAS COMUNIDADES NEGRAS,
AFROCOLOMBIANAS Y PALENQUERAS APARTIR DE LA IMPLEMENTACIÓN DEL COMPONENTE SABERES ANCESTRALES ENMEDICINA Y EN
EL MARCO DE LA POLÍTICA PÚBLICA DISTRITALAFRODESCENDIENTES DE LA LOCALIDAD DE USME."</t>
  </si>
  <si>
    <t>CO1.PCCNTR.9264422</t>
  </si>
  <si>
    <t>https://community.secop.gov.co/Public/Tendering/OpportunityDetail/Index?noticeUID=CO1.NTC.9896584&amp;isFromPublicArea=True&amp;isModal=true&amp;asPopupView=true</t>
  </si>
  <si>
    <t>FDLUSME-CPS-263-2026(148169)</t>
  </si>
  <si>
    <t xml:space="preserve">ALEXIS PARRA RIVERA </t>
  </si>
  <si>
    <t>FDLUSME-CD-263-2026(148169)</t>
  </si>
  <si>
    <t>"PRESTAR SERVICIOS PROFESIONALES EN LA LÍNEA DE MEDICINA VETERINARIAEN EL ÁREA DE GESTIÓN DEL DESARROLLO LOCAL DE LA
ALCALDÍA LOCAL DEUSME, PARA LA IMPLEMENTACIÓN DEL PROYECTO DE ¿USME POTENCIALIZA SUTEJIDO EMPRESARIAL RURAL Y
URBANO¿"</t>
  </si>
  <si>
    <t>1201</t>
  </si>
  <si>
    <t>1362</t>
  </si>
  <si>
    <t>CO1.PCCNTR.9300032</t>
  </si>
  <si>
    <t>https://community.secop.gov.co/Public/Tendering/OpportunityDetail/Index?noticeUID=CO1.NTC.9932201&amp;isFromPublicArea=True&amp;isModal=true&amp;asPopupView=true</t>
  </si>
  <si>
    <t>FDLUSME-CD-264-2026 (147783)</t>
  </si>
  <si>
    <t>LEIDY PATRICIA LEON GALLEGO</t>
  </si>
  <si>
    <t>"PRESTAR SERVICIOS DE APOYO A LA GESTION PARA APOYAR AL ALCALDE(SA)LOCAL EN EL FORTALECIMIENTO E INCLUSIÓN DE LAS
COMUNIDADES NEGRAS,AFROCOLOMBIANAS Y PALENQUERAS A PARTIR DE LA IMPLEMENTACIÓN DEPROCESOS DE FORMACIÓN DE
EDUCACIÓN PROPIA, DE JUSTICIA SOCIALES, DELA INICIATIVA DIFERENCIAL ÉTNICA PARA COMUNIDADES NEGRAS,AFROCOLOMBIANAS
DE LA LOCALIDAD DE USME."</t>
  </si>
  <si>
    <t>CO1.PCCNTR.9201769</t>
  </si>
  <si>
    <t>https://community.secop.gov.co/Public/Tendering/OpportunityDetail/Index?noticeUID=CO1.NTC.9833523&amp;isFromPublicArea=True&amp;isModal=true&amp;asPopupView=true</t>
  </si>
  <si>
    <t>FDLUSME-CD-265-2026(149488)</t>
  </si>
  <si>
    <t>DAVID LEONARDO CASTELLANOS ALVAREZ</t>
  </si>
  <si>
    <t>FDLUSME-CD-265-2026(149488).</t>
  </si>
  <si>
    <t>"PRESTAR SERVICIOS PROFESIONALES PARA  LA FORMULACIÓN, GESTIÓN YSEGUIMIENTO DE ACTIVIDADES ENFOCADAS A LA GESTIÓN
AMBIENTAL EXTERNA,ENCAMINADAS A LA MITIGACIÓN DE LOS DIFERENTES IMPACTOS AMBIENTALES YLA CONSERVACIÓN DE LOS
RECURSOS NATURALES DE LA LOCALIDAD DE USME"</t>
  </si>
  <si>
    <t xml:space="preserve"> $               68.000.000</t>
  </si>
  <si>
    <t>CO1.PCCNTR.9127597</t>
  </si>
  <si>
    <t>https://community.secop.gov.co/Public/Tendering/OpportunityDetail/Index?noticeUID=CO1.NTC.9763257&amp;isFromPublicArea=True&amp;isModal=true&amp;asPopupView=true</t>
  </si>
  <si>
    <t>FDLUSME-CPS-266-2026(149494)</t>
  </si>
  <si>
    <t>JOHN JAVIER HERRERA HUERTAS</t>
  </si>
  <si>
    <t>FDLUSME-CD-266-2026(149494).</t>
  </si>
  <si>
    <t>CO1.PCCNTR.9147004</t>
  </si>
  <si>
    <t>https://community.secop.gov.co/Public/Tendering/OpportunityDetail/Index?noticeUID=CO1.NTC.9763753&amp;isFromPublicArea=True&amp;isModal=true&amp;asPopupView=true</t>
  </si>
  <si>
    <t>FDLUSME-CPS-269-2026(146089)</t>
  </si>
  <si>
    <t>EMILSE MAHECHA PAEZ</t>
  </si>
  <si>
    <t>FDLUSME-CD-269-2026(146089)</t>
  </si>
  <si>
    <t>CO1.PCCNTR.9147414</t>
  </si>
  <si>
    <t>https://community.secop.gov.co/Public/Tendering/OpportunityDetail/Index?noticeUID=CO1.NTC.9778960&amp;isFromPublicArea=True&amp;isModal=true&amp;asPopupView=true</t>
  </si>
  <si>
    <t>FDLUSME-CPS-270-2026 (149458)</t>
  </si>
  <si>
    <t>LAURA ALEJANDRA CORTES TORRES</t>
  </si>
  <si>
    <t>CO1.PCCNTR.9136524</t>
  </si>
  <si>
    <t>https://community.secop.gov.co/Public/Tendering/OpportunityDetail/Index?noticeUID=CO1.NTC.9770833&amp;isFromPublicArea=True&amp;isModal=true&amp;asPopupView=true</t>
  </si>
  <si>
    <t>O230117459920242531</t>
  </si>
  <si>
    <t>Usme 100% Animalista</t>
  </si>
  <si>
    <t>FDLUSME-CPS-271-2026 (149461)</t>
  </si>
  <si>
    <t>JUDY ALEXANDRA PAVA DIAZ</t>
  </si>
  <si>
    <t>FDLUSME-CD-271-2026 (149461)</t>
  </si>
  <si>
    <t>PRESTAR SERVICIOS DE APOYO A LA GESTION ADMINISTRATIVA PARA APOYAR YACOMPAÑAR LAS DIFERENTES ACCIONES PYBA</t>
  </si>
  <si>
    <t>1158</t>
  </si>
  <si>
    <t>1363</t>
  </si>
  <si>
    <t>CO1.PCCNTR.9129698</t>
  </si>
  <si>
    <t>https://community.secop.gov.co/Public/Tendering/OpportunityDetail/Index?noticeUID=CO1.NTC.9765219&amp;isFromPublicArea=True&amp;isModal=true&amp;asPopupView=true</t>
  </si>
  <si>
    <t>PYBA</t>
  </si>
  <si>
    <t>ANA LUCIA TRUJILLO MARTINEZ</t>
  </si>
  <si>
    <t>FDLUSME-CPS-272-2026 (146001)</t>
  </si>
  <si>
    <t>YALINA VANEGAS CORTES</t>
  </si>
  <si>
    <t>APOYAR LAS INSPECCIONES DE POLICIA CON EL INGRESO DE INFORMACIÓN, USO Y APROPIACIÓN DE LOS SISTEMAS DEINFORMACIÓN VIGENTES, DISPUESTOS PARA LAS ACTUACIONES DE POLICIA</t>
  </si>
  <si>
    <t>CO1.PCCNTR.9136818</t>
  </si>
  <si>
    <t>https://community.secop.gov.co/Public/Tendering/OpportunityDetail/Index?noticeUID=CO1.NTC.9770843&amp;isFromPublicArea=True&amp;isModal=true&amp;asPopupView=true</t>
  </si>
  <si>
    <t>FDLUSME-CPS-273-2026 (147880)</t>
  </si>
  <si>
    <t>JOHAN NICOLAS GOMEZ FLORES</t>
  </si>
  <si>
    <t>1324</t>
  </si>
  <si>
    <t>CO1.PCCNTR.9135798</t>
  </si>
  <si>
    <t>https://community.secop.gov.co/Public/Tendering/OpportunityDetail/Index?noticeUID=CO1.NTC.9770724&amp;isFromPublicArea=True&amp;isModal=true&amp;asPopupView=true</t>
  </si>
  <si>
    <t>FDLUSME-CD-274-2026 (147860)</t>
  </si>
  <si>
    <t>LISETH FERNANDA GONZALEZ MURILLO</t>
  </si>
  <si>
    <t>CO1.PCCNTR.9202357</t>
  </si>
  <si>
    <t>https://community.secop.gov.co/Public/Tendering/OpportunityDetail/Index?noticeUID=CO1.NTC.9834317&amp;isFromPublicArea=True&amp;isModal=true&amp;asPopupView=true</t>
  </si>
  <si>
    <t>-FDLUSME-CPS-275-2026 (146105)</t>
  </si>
  <si>
    <t>VICTOR LISANDRO BUITRAGO DAZA</t>
  </si>
  <si>
    <t>FDLUSME-CPS-275-2026 (146105)</t>
  </si>
  <si>
    <t>"PRESTAR SERVICIOS PROFESIONALES PARA APOYAR TÉCNICAMENTE LAS DISTINTAS ETAPAS DE LOS PROCESOS DE COMPETENCIA DE
LASINSPECCIONES DE POLICÍA DE LA LOCALIDAD, SEGÚN REPARTO."</t>
  </si>
  <si>
    <t>CO1.PCCNTR.9136848</t>
  </si>
  <si>
    <t>https://community.secop.gov.co/Public/Tendering/OpportunityDetail/Index?noticeUID=CO1.NTC.9770850&amp;isFromPublicArea=True&amp;isModal=true&amp;asPopupView=true</t>
  </si>
  <si>
    <t>FDLUSME-CPS-276-2026 (146282)</t>
  </si>
  <si>
    <t>RUBEN DARIO CAMAYO VILLAMIL</t>
  </si>
  <si>
    <t>"PRESTAR SERVICIOS DE APOYO A LA GESTION PARA AL FDLU- ÁREA DE GESTIÓN POLICIVA -EN LO RELACIONADO CON RÉGIMENDE
PROPIEDAD HORIZONTAL Y ACTIVIDADES DE INSPECCIÓN Y VIGILANCIA DE PARQUEADEROS."</t>
  </si>
  <si>
    <t xml:space="preserve"> $               33.446.400</t>
  </si>
  <si>
    <t>CO1.PCCNTR.9278614</t>
  </si>
  <si>
    <t>https://community.secop.gov.co/Public/Tendering/OpportunityDetail/Index?noticeUID=CO1.NTC.9910609&amp;isFromPublicArea=True&amp;isModal=true&amp;asPopupView=true</t>
  </si>
  <si>
    <t>SUSPENSION 1
SUSPENSION 2</t>
  </si>
  <si>
    <t>01/04/2026
28/04/2026</t>
  </si>
  <si>
    <t>28/04/2026
28/05/2026</t>
  </si>
  <si>
    <t>29/10/2026
29/11/2026</t>
  </si>
  <si>
    <t>YARE SALGADO LEDESMA</t>
  </si>
  <si>
    <t>FLU-CPS-277-2026 (146068)</t>
  </si>
  <si>
    <t>CAMILO ANDRES REYES BUENO</t>
  </si>
  <si>
    <t>FDLUSME-CD-277-2026 (146068)</t>
  </si>
  <si>
    <t>"PRESTAR SERVICIOS PROFESIONALES A LA ALCALDÍA DE USME, BRINDANDO APOYO TÉCNICO AL ÁREA DE GESTIÓN POLICIVA DELA
ALCALDÍA CON OCASIÓN A LA INFRACCIÓN AL RÉGIMEN DE OBRAS Y URBANISMO Y PARA DAR CUMPLIMIENTO AL FALLO DEL CONSEJODE
ESTADO, ACCIÓN POPULAR REF. NO. 25000232500020050066203 DEL 5 DE NOVIEMBRE DE 2013."</t>
  </si>
  <si>
    <t>CO1.PCCNTR.9180340</t>
  </si>
  <si>
    <t>https://community.secop.gov.co/Public/Tendering/OpportunityDetail/Index?noticeUID=CO1.NTC.9812437&amp;isFromPublicArea=True&amp;isModal=true&amp;asPopupView=true</t>
  </si>
  <si>
    <t>FDLU-CPS-278-2026(146033)</t>
  </si>
  <si>
    <t>JEFFER RAUL MORENO CARDENAS</t>
  </si>
  <si>
    <t>FDLU-CD-278-2026(146033)</t>
  </si>
  <si>
    <t>"PRESTAR SERVICIOS PROFESIONALES A LA ALCALDÍA DE USME, BRINDANDO APOYO TÉCNICO AL ÁREA DE GESTIÓN POLICIVA DELA
ALCALDÍA CON OCASIÓN A LA INFRACCIÓN AL RÉGIMEN DE OBRAS Y URBANISMO Y PARA DAR CUMPLIMIENTO AL FALLO DEL CONSEJODE
ESTADO, ACCIÓN POPULAR REF. NO. 25000232500020050066203 DEL 5 DE NOVIEMBRE DE 2013"</t>
  </si>
  <si>
    <t>CO1.PCCNTR.9236445</t>
  </si>
  <si>
    <t>https://community.secop.gov.co/Public/Tendering/OpportunityDetail/Index?noticeUID=CO1.NTC.9867894&amp;isFromPublicArea=True&amp;isModal=true&amp;asPopupView=true</t>
  </si>
  <si>
    <t>FDLUSME-CD-279-2026 (147848)</t>
  </si>
  <si>
    <t>OSCAR NEFTALI MONTAÑO VIDAL</t>
  </si>
  <si>
    <t>"PRESTAR SERVICIOS DE APOYO A LA GESTION DEL ALCALDE(SA) LOCAL EN ELFORTALECIMIENTO E INCLUSIÓN DE LAS COMUNIDADES
NEGRAS,AFROCOLOMBIANAS Y PALENQUERAS A PARTIR DE LA IMPLEMENTACIÓN DEPROCESOS DE FORMACIÓN DE EDUCACIÓN PROPIA,
DE JUSTICIA PROPIA YSOCIALES, DE LA INICIATIVA DIFERENCIAL ÉTNICA PARA COMUNIDADES NEGRAS, AFROCOLOMBIANAS DE LA
LOCALIDAD DE USME"</t>
  </si>
  <si>
    <t>CO1.PCCNTR.9202041</t>
  </si>
  <si>
    <t>https://community.secop.gov.co/Public/Tendering/OpportunityDetail/Index?noticeUID=CO1.NTC.9834045&amp;isFromPublicArea=True&amp;isModal=true&amp;asPopupView=true</t>
  </si>
  <si>
    <t>FDLUSME-CD-280-2026 (147843)</t>
  </si>
  <si>
    <t>NARCILA BAGUERA FILOTEO</t>
  </si>
  <si>
    <t>"PRESTAR SERVICIOS COMO SABEDOR(A) PARA APOYAR AL ALCALDE(SA) LOCALEN EL FORTALECIMIENTO E INCLUSIÓN DE LAS
COMUNIDADES NEGRAS,AFROCOLOMBIANAS Y PALENQUERAS A PARTIR DE LA IMPLEMENTACIÓN DEPROCESOS DE FORMACIÓN DE
EDUCACIÓN PROPIA, DE JUSTICIA SOCIALES, DELA INICIATIVA DIFERENCIAL ÉTNICA PARA COMUNIDADES NEGRAS,AFROCOLOMBIANAS
DE LA LOCALIDAD DE USME"</t>
  </si>
  <si>
    <t>CO1.PCCNTR.9201927</t>
  </si>
  <si>
    <t>https://community.secop.gov.co/Public/Tendering/OpportunityDetail/Index?noticeUID=CO1.NTC.9834009&amp;isFromPublicArea=True&amp;isModal=true&amp;asPopupView=true</t>
  </si>
  <si>
    <t>FDLUSME-CD-281-2026 (147857)</t>
  </si>
  <si>
    <t>YESSI LIZETH DOMINGUEZ CORTES</t>
  </si>
  <si>
    <t>CO1.PCCNTR.9202084</t>
  </si>
  <si>
    <t>https://community.secop.gov.co/Public/Tendering/OpportunityDetail/Index?noticeUID=CO1.NTC.9834230&amp;isFromPublicArea=True&amp;isModal=true&amp;asPopupView=true</t>
  </si>
  <si>
    <t>FDLUSME-CPS-282-2026(147574)</t>
  </si>
  <si>
    <t>LUZ NAZLY RODRIGUEZ HERNANDEZ</t>
  </si>
  <si>
    <t>FDLUSME-CD-282-2026(147574)</t>
  </si>
  <si>
    <t>"PRESTAR SERVICIOS DE APOYO A LA GESTION A LA ALCALDÍA LOCAL DE USME,PARA LA EJECUCIÓN DE LOS PROCESOS, ACTIVIDADES Y
ESTRATEGIASADMINISTRATIVAS Y DE CAMPO, QUE FORTALEZCAN PROCESOS COMERCIALES,EMPRESARIALES, TURISTICOS Y DE
INOVACION DIGITAL"</t>
  </si>
  <si>
    <t>CO1.PCCNTR.9155094</t>
  </si>
  <si>
    <t>https://community.secop.gov.co/Public/Tendering/OpportunityDetail/Index?noticeUID=CO1.NTC.9787634&amp;isFromPublicArea=True&amp;isModal=true&amp;asPopupView=true</t>
  </si>
  <si>
    <t>FDLUSME-CPS-283-2026(147792)</t>
  </si>
  <si>
    <t xml:space="preserve">LINA MARGARITA CEBALLOS VERDUGO </t>
  </si>
  <si>
    <t>FDLUSME-CD-283-2026(147792)</t>
  </si>
  <si>
    <t>CO1.PCCNTR.9157534</t>
  </si>
  <si>
    <t>https://community.secop.gov.co/Public/Tendering/OpportunityDetail/Index?noticeUID=CO1.NTC.9789548&amp;isFromPublicArea=True&amp;isModal=true&amp;asPopupView=true</t>
  </si>
  <si>
    <t>FDLUSME-CD-284-2026 (149410)</t>
  </si>
  <si>
    <t>EDWIN JAVIER CARDENAS RAMOS</t>
  </si>
  <si>
    <t>LIDERAR Y GARANTIZAR LA IMPLEMENTACIÓN Y SEGUIMIENTO DE LOS PROCESOSY PROCEDIMIENTOS DEL SERVICIO SOCIAL</t>
  </si>
  <si>
    <t>CO1.PCCNTR.9222648</t>
  </si>
  <si>
    <t>https://community.secop.gov.co/Public/Tendering/OpportunityDetail/Index?noticeUID=CO1.NTC.9854983&amp;isFromPublicArea=True&amp;isModal=true&amp;asPopupView=true</t>
  </si>
  <si>
    <t>FDLUSME-CPS-286-2026 (146023)</t>
  </si>
  <si>
    <t>SALMA VALENTINA PALACIOS MERCHAN</t>
  </si>
  <si>
    <t>"PRESTAR SERVICIOS DE APOYO A LA GESTION  ASISTENCIALMENTE AL FONDO DE DESARROLLO LOCAL DE USME, EN LOS PROCESOSDE
REUBICACIÓN, RECUPERACIÓN DE ESPACIO PÚBLICO Y CONTROL DE ESTABLECIMIENTOS DE COMERCIO"</t>
  </si>
  <si>
    <t xml:space="preserve"> $               25.600.000</t>
  </si>
  <si>
    <t>CO1.PCCNTR.9136662</t>
  </si>
  <si>
    <t>https://community.secop.gov.co/Public/Tendering/OpportunityDetail/Index?noticeUID=CO1.NTC.9770683&amp;isFromPublicArea=True&amp;isModal=true&amp;asPopupView=true</t>
  </si>
  <si>
    <t>FDLUSME-CPS-287-2026 (147735)</t>
  </si>
  <si>
    <t>EMMA LUCIA TORRES MUÑOZ</t>
  </si>
  <si>
    <t>FDLUSME-CD-287-2026 (147735)</t>
  </si>
  <si>
    <t>"PRESTAR SERVICIOS PROFESIONALES A LA GESTIÓN DEL DESARROLLO LOCALORIENTADOS A LA COORDINACIÓN DE LOS PROCESOS
FORMACIÓN YENTRENAMIENTO DEPORTIVO"</t>
  </si>
  <si>
    <t>CO1.PCCNTR.9221208</t>
  </si>
  <si>
    <t>https://community.secop.gov.co/Public/Tendering/OpportunityDetail/Index?noticeUID=CO1.NTC.9853542&amp;isFromPublicArea=True&amp;isModal=true&amp;asPopupView=true</t>
  </si>
  <si>
    <t>FDLUSME-CPS-288-2026 (147880)</t>
  </si>
  <si>
    <t>JULIAN CAMILO ANTONIO LEMUS</t>
  </si>
  <si>
    <t>FDLUSME-CD-288-2026 (147880)</t>
  </si>
  <si>
    <t>CO1.PCCNTR.9134062</t>
  </si>
  <si>
    <t>https://community.secop.gov.co/Public/Tendering/OpportunityDetail/Index?noticeUID=CO1.NTC.9768567&amp;isFromPublicArea=True&amp;isModal=true&amp;asPopupView=true</t>
  </si>
  <si>
    <t>FDLUSME-CPS-289-2026 (147774)</t>
  </si>
  <si>
    <t>CARLOS ANTONIO VIDAL ANGULO</t>
  </si>
  <si>
    <t>FDLUSME-CD-289-2026 (147774)</t>
  </si>
  <si>
    <t>"PRESTAR SERVICIOS COMO SABEDOR(A) PARA APOYAR AL ALCALDE(SA) LOCALEN EL FORTALECIMIENTO E INCLUSIÓN DE LAS
COMUNIDADES NEGRAS,AFROCOLOMBIANAS Y PALENQUERAS A PARTIR DE LA IMPLEMENTACIÓN DEPROCESOS DE FORMACIÓN DE
EDUCACIÓN PROPIA, DE JUSTICIA SOCIALES, DELA INICIATIVA DIFERENCIAL ÉTNICA PARA COMUNIDADES NEGRAS,AFROCOLOMBIANAS
DE LA LOCALIDAD DE USME."</t>
  </si>
  <si>
    <t>CO1.PCCNTR.9134281</t>
  </si>
  <si>
    <t>https://community.secop.gov.co/Public/Tendering/OpportunityDetail/Index?noticeUID=CO1.NTC.9768576&amp;isFromPublicArea=True&amp;isModal=true&amp;asPopupView=true</t>
  </si>
  <si>
    <t>FDLUSME-CPS-290-2026 (147775)</t>
  </si>
  <si>
    <t>CECILIA PERLAZA BANGUERA</t>
  </si>
  <si>
    <t>FDLUSME-CD-290-2026 (147775)</t>
  </si>
  <si>
    <t>CO1.PCCNTR.9133772</t>
  </si>
  <si>
    <t>https://community.secop.gov.co/Public/Tendering/OpportunityDetail/Index?noticeUID=CO1.NTC.9768902&amp;isFromPublicArea=True&amp;isModal=true&amp;asPopupView=true</t>
  </si>
  <si>
    <t>FDLUSME-CPS-291-2026 (147777)</t>
  </si>
  <si>
    <t>FDLUSME-CD-291-2026 (147777)</t>
  </si>
  <si>
    <t>"PRESTAR SERVICIOS PROFESIONALES PARA APOYAR AL ALCALDE(SA) LOCAL ENEL FORTALECIMIENTO E INCLUSIÓN DE LAS
COMUNIDADES NEGRAS,AFROCOLOMBIANAS Y PALENQUERAS A PARTIR DE LA IMPLEMENTACIÓN DEPROCESOS DE FORMACIÓN DE
EDUCACIÓN PROPIA, DE JUSTICIA PROPIA YSOCIALES, DE LA INICIATIVA DIFERENCIAL ÉTNICA PARA COMUNIDADESNEGRAS,
AFROCOLOMBIANAS DE LA LOCALIDAD DE USME"</t>
  </si>
  <si>
    <t>CO1.PCCNTR.9133785</t>
  </si>
  <si>
    <t>https://community.secop.gov.co/Public/Tendering/OpportunityDetail/Index?noticeUID=CO1.NTC.9768907&amp;isFromPublicArea=True&amp;isModal=true&amp;asPopupView=true</t>
  </si>
  <si>
    <t>FDLUSME-CPS-292-2026 (147779)</t>
  </si>
  <si>
    <t>DALIA AMPARO OLIVEROS GOMEZ</t>
  </si>
  <si>
    <t>FDLUSME-CD-292-2026 (147779)</t>
  </si>
  <si>
    <t>CO1.PCCNTR.9134093</t>
  </si>
  <si>
    <t>https://community.secop.gov.co/Public/Tendering/OpportunityDetail/Index?noticeUID=CO1.NTC.9768715&amp;isFromPublicArea=True&amp;isModal=true&amp;asPopupView=true</t>
  </si>
  <si>
    <t>FDLUSME-CPS-293-2026 (147781)</t>
  </si>
  <si>
    <t>FLOR LIZETH HURTADO HURTADO</t>
  </si>
  <si>
    <t>FDLUSME-CD-293-2026 (147781)</t>
  </si>
  <si>
    <t>CO1.PCCNTR.9134701</t>
  </si>
  <si>
    <t>https://community.secop.gov.co/Public/Tendering/OpportunityDetail/Index?noticeUID=CO1.NTC.9768719&amp;isFromPublicArea=True&amp;isModal=true&amp;asPopupView=true</t>
  </si>
  <si>
    <t>FDLUSME-CPS-294-2026 (147824)</t>
  </si>
  <si>
    <t>MARIA CENOBIA MOSQUERA QUINTO</t>
  </si>
  <si>
    <t>FDLUSME-CD-294-2026 (147824)</t>
  </si>
  <si>
    <t>CO1.PCCNTR.9134706</t>
  </si>
  <si>
    <t>https://community.secop.gov.co/Public/Tendering/OpportunityDetail/Index?noticeUID=CO1.NTC.9768721&amp;isFromPublicArea=True&amp;isModal=true&amp;asPopupView=true</t>
  </si>
  <si>
    <t>FDLUSME-CPS-295-2026 (147846)</t>
  </si>
  <si>
    <t>NELLY PEREA FLOREZ</t>
  </si>
  <si>
    <t>FDLUSME-CD-295-2026 (147846)</t>
  </si>
  <si>
    <t>"PRESTAR SERVICIOS COMO SABEDOR(A) PARA APOYAR AL ALCALDE(SA) LOCALEN EL FORTALECIMIENTO E INCLUSIÓN DE LAS
COMUNIDADES NEGRAS,AFROCOLOMBIANAS Y PALENQUERAS A PARTIR DE LA IMPLEMENTACIÓN DEPROCESOS DE FORMACIÓN DE
EDUCACIÓN PROPIA, DE JUSTICIA PROPIA YSOCIALES, DE LA INICIATIVA DIFERENCIAL ÉTNICA PARA COMUNIDADESNEGRAS,
AFROCOLOMBIANAS DE LA LOCALIDAD DE USME"</t>
  </si>
  <si>
    <t>CO1.PCCNTR.9134715</t>
  </si>
  <si>
    <t>https://community.secop.gov.co/Public/Tendering/OpportunityDetail/Index?noticeUID=CO1.NTC.9768724&amp;isFromPublicArea=True&amp;isModal=true&amp;asPopupView=true</t>
  </si>
  <si>
    <t>FDLUSME-CPS-296-2026 (147301)</t>
  </si>
  <si>
    <t>MAXIMILIANO LOPEZ SUAREZ</t>
  </si>
  <si>
    <t>FDLUSME-CD-296-2026 (147301)</t>
  </si>
  <si>
    <t>CO1.PCCNTR.9134719</t>
  </si>
  <si>
    <t>https://community.secop.gov.co/Public/Tendering/OpportunityDetail/Index?noticeUID=CO1.NTC.9768725&amp;isFromPublicArea=True&amp;isModal=true&amp;asPopupView=true</t>
  </si>
  <si>
    <t>CPS-297-2026 (146040)</t>
  </si>
  <si>
    <t>ANA MARIA RIVERA GOMEZ</t>
  </si>
  <si>
    <t>FDLU-CD-297-2026 (146040)</t>
  </si>
  <si>
    <t>CO1.PCCNTR.9137942</t>
  </si>
  <si>
    <t>https://community.secop.gov.co/Public/Tendering/OpportunityDetail/Index?noticeUID=CO1.NTC.9771192&amp;isFromPublicArea=True&amp;isModal=true&amp;asPopupView=true</t>
  </si>
  <si>
    <t>DIANA MILENA FALLA MONTAÑO</t>
  </si>
  <si>
    <t>CPS-298-2026 (146059 )</t>
  </si>
  <si>
    <t>ANGIE PATRICIA OSORIO DUQUE</t>
  </si>
  <si>
    <t>FDLUSME-CD-298-2026 (146059)</t>
  </si>
  <si>
    <t>CO1.PCCNTR.9151713</t>
  </si>
  <si>
    <t>https://community.secop.gov.co/Public/Tendering/OpportunityDetail/Index?noticeUID=CO1.NTC.9783688&amp;isFromPublicArea=True&amp;isModal=true&amp;asPopupView=true</t>
  </si>
  <si>
    <t>CPS-299-2026 (147536)</t>
  </si>
  <si>
    <t>JOHAN YESID PARRA HERNANDEZ</t>
  </si>
  <si>
    <t>FDLUSME-CD-299-2026 (147536)</t>
  </si>
  <si>
    <t>CO1.PCCNTR.9151021</t>
  </si>
  <si>
    <t>https://community.secop.gov.co/Public/Tendering/OpportunityDetail/Index?noticeUID=CO1.NTC.9782888&amp;isFromPublicArea=True&amp;isModal=true&amp;asPopupView=true</t>
  </si>
  <si>
    <t>CPS-300-2026 (149484)</t>
  </si>
  <si>
    <t xml:space="preserve">JOSE MIGUEL SALAMANCA CORTES  </t>
  </si>
  <si>
    <t>FDLUSME-CD-300-2026 ( 149484)</t>
  </si>
  <si>
    <t>PRESTAR SERVICIOS PROFESIONALES ESPECIALIZADOS EN EL ÁREA DE GESTIÓNDEL DESARROLLO LOCAL, APOYANDO LA</t>
  </si>
  <si>
    <t xml:space="preserve"> $             213.220.800</t>
  </si>
  <si>
    <t>CO1.PCCNTR.9154092</t>
  </si>
  <si>
    <t>https://community.secop.gov.co/Public/Tendering/OpportunityDetail/Index?noticeUID=CO1.NTC.9786803&amp;isFromPublicArea=True&amp;isModal=true&amp;asPopupView=true</t>
  </si>
  <si>
    <t>CPS-301-2026 (147043)</t>
  </si>
  <si>
    <t>ANDRES CAMILO CASTRO MURCIA</t>
  </si>
  <si>
    <t>FDLUSME-CD-301-2026 (147043 )</t>
  </si>
  <si>
    <t>"PRESTAR SERVICIOS PROFESIONALES EN EL ÁREA DE GESTIÓN DEL DESARROLLO LOCAL; PARA REALIZAR LA FORMULACIÓN DELOS
PROYECTOS DE INVERSIÓN Y GASTOS DE FUNCIONAMIENTO INCLUIDOS EN EL PLAN ANUAL DE ADQUISICIONES; LAESTRUCTURACIÓN
FINANCIERA Y TÉCNICA DE LOS PROCESOS  CONTRACTUALES Y APOYAR LA SUPERVISION"</t>
  </si>
  <si>
    <t xml:space="preserve"> $             125.424.000</t>
  </si>
  <si>
    <t>CO1.PCCNTR.9155494</t>
  </si>
  <si>
    <t>https://community.secop.gov.co/Public/Tendering/OpportunityDetail/Index?noticeUID=CO1.NTC.9787963&amp;isFromPublicArea=True&amp;isModal=true&amp;asPopupView=true</t>
  </si>
  <si>
    <t>CPS-302-2026 (149435)</t>
  </si>
  <si>
    <t>DIANA MARCELA RUBIO BERIGUES</t>
  </si>
  <si>
    <t>FDLUSME-CD-302-2026 ( 149435)</t>
  </si>
  <si>
    <t>PRESTAR SERVICIOS PROFESIONALES ESPECIALIZADOS EN EL ÁREA DE GESTIÓN DELDESARROLLO LOCAL, APOYANDO LAESTRUCTURACIÓN FINANCIERA Y TÉCNICA, ASÍ COMO LA FORMULACIÓN DE LOSPROYECTOS DE INVERSIÓN Y EL APOYO A LASUPERVISIÓN Y SEGUIMIENTO EN ASPECTOS TÉCNICOS, ADMINISTRATIVOS YFINANCIEROS DE LOS DIFERENTES PROYECTOS YCONTRATOS ASIGNADOS, EN EL MARCO DEL PLAN DE DESARROLLO LOCAL DE USME</t>
  </si>
  <si>
    <t>CO1.PCCNTR.9159793</t>
  </si>
  <si>
    <t>https://community.secop.gov.co/Public/Tendering/OpportunityDetail/Index?noticeUID=CO1.NTC.9792348&amp;isFromPublicArea=True&amp;isModal=true&amp;asPopupView=true</t>
  </si>
  <si>
    <t>CPS-303-2026 ( 146885)</t>
  </si>
  <si>
    <t>SEBASTIAN BERNAL GOMEZ</t>
  </si>
  <si>
    <t>FDLUSME-CD-303-2026 (146885 )</t>
  </si>
  <si>
    <t>"PRESTAR SERVICIOS PROFESIONALES EN EL ÁREA DE GESTIÓN DEL DESARROLLO LOCAL, PARA REALIZAR EL APOYO A LASUPERVISIÓN
ADMINISTRATIVA, TÉCNICA Y FINANCIERA  A LOS CONTRATOS QUE MATERIALIZAN LAS METAS DEL PLAN DE DESARROLLOLOCAL 2025-2028
Y A LOS QUE COADYUVAN AL FUNCIONAMIENTO DE LA ENTIDAD"</t>
  </si>
  <si>
    <t>CO1.PCCNTR.9228703</t>
  </si>
  <si>
    <t>https://community.secop.gov.co/Public/Tendering/OpportunityDetail/Index?noticeUID=CO1.NTC.9860574&amp;isFromPublicArea=True&amp;isModal=true&amp;asPopupView=true</t>
  </si>
  <si>
    <t>FDLUSME-CPS-304-2026 (149483)</t>
  </si>
  <si>
    <t>ANGELA PATRICIA ARDILA CASTAÑEDA</t>
  </si>
  <si>
    <t>CO1.PCCNTR.9163909</t>
  </si>
  <si>
    <t>https://community.secop.gov.co/Public/Tendering/OpportunityDetail/Index?noticeUID=CO1.NTC.9796103&amp;isFromPublicArea=True&amp;isModal=true&amp;asPopupView=true</t>
  </si>
  <si>
    <t>LINA MARIA SANCHEZ VILLABONA</t>
  </si>
  <si>
    <t>FDLUSME-CPS-305-2026 (147357)</t>
  </si>
  <si>
    <t>MARIA DEL PILAR BARRERTO POSADA</t>
  </si>
  <si>
    <t>"PRESTAR SERVICIOS TÉCNICOS EN LOS PROCESOS DE ATENCIÓN DE EMERGENCIAS Y LAS ACTUACIONES ADMINISTRATIVAS QUESE
ADELANTEN CONFORME A LA NORMATIVIDAD TÉCNICA APLICABLE EN EL MARCO DEL CONSEJO LOCAL DE GESTIÓN DEL RIESGO YCAMBIO
CLIMÁTICO (CLGR-CC) DE LA ALCALDÍA LOCAL DE USME"</t>
  </si>
  <si>
    <t>CO1.PCCNTR.9163074</t>
  </si>
  <si>
    <t>https://community.secop.gov.co/Public/Tendering/OpportunityDetail/Index?noticeUID=CO1.NTC.9795488&amp;isFromPublicArea=True&amp;isModal=true&amp;asPopupView=true</t>
  </si>
  <si>
    <t>FDLUSME-CD-306-2026 (147536)</t>
  </si>
  <si>
    <t>JOHN EDWAR HURTADO DELGADO</t>
  </si>
  <si>
    <t>CO1.PCCNTR.9230919</t>
  </si>
  <si>
    <t>https://community.secop.gov.co/Public/Tendering/OpportunityDetail/Index?noticeUID=CO1.NTC.9863216&amp;isFromPublicArea=True&amp;isModal=true&amp;asPopupView=true</t>
  </si>
  <si>
    <t>O230117459920242434</t>
  </si>
  <si>
    <t>Usme Innova y Teje Identidad Colectiva</t>
  </si>
  <si>
    <t>FDLUSME-CPS-308-2026 (147535)</t>
  </si>
  <si>
    <t>MIGUEL ANGEL PATIÑO ARAQUE</t>
  </si>
  <si>
    <t>FDLD-USME-CD-308-2026(147535)</t>
  </si>
  <si>
    <t>"PRESTAR SERVICIOS TECNICOS A LA GESTION PARA EL SEGUIMIENTO DELCUMPLIMIENTO DE LOS PROCEDIMIENTOS ADMINISTRATIVOS,
OPERATIVOS YTECNICOS DE GOBIERNO ABIERTO E INNOVACION DE LA LOCALIDAD DE USME YSU LABORATORIO DE PARTICIPACION:
USME - INNOVA EN LAS LABORESINSTITUCIONALES Y SOCIALES QUE SE REQUIERAN"</t>
  </si>
  <si>
    <t>CO1.PCCNTR.9175191</t>
  </si>
  <si>
    <t>https://community.secop.gov.co/Public/Tendering/OpportunityDetail/Index?noticeUID=CO1.NTC.9792788&amp;isFromPublicArea=True&amp;isModal=true&amp;asPopupView=true</t>
  </si>
  <si>
    <t>GABO</t>
  </si>
  <si>
    <t>NIDIA ROCIO VARGAS SANCHEZ</t>
  </si>
  <si>
    <t>ANDRES CASTELLANOS ALGARRA</t>
  </si>
  <si>
    <t>FDLUSME-CPS-309-2026 (148746)</t>
  </si>
  <si>
    <t>DAYAN NATALIA CHACON MURILLO</t>
  </si>
  <si>
    <t>FDLD-USME-CD-309-2026 (147516)</t>
  </si>
  <si>
    <t>PRESTAR SERVICIOS PROFESIONALES PARA REALIZAR EL DISEÑO, FORTALECIMIENTO E IMPLEMENTACIÒN Y EL SEGUIMIENTO DE LAS METASESTABLECIDAS EN LA ESTRATEGIA DE GOBIERNO ABIERTO EN LOS PLANES DE GESTIÓN DE LA ALCALDÍA LOCAL DE USME</t>
  </si>
  <si>
    <t>CO1.PCCNTR.9175887</t>
  </si>
  <si>
    <t>https://community.secop.gov.co/Public/Tendering/OpportunityDetail/Index?noticeUID=CO1.NTC.9792790&amp;isFromPublicArea=True&amp;isModal=true&amp;asPopupView=true</t>
  </si>
  <si>
    <t>FDLUSME-CPS-310-2026 (149407)</t>
  </si>
  <si>
    <t>RUTH MILENE OVALLE AGUIRRE</t>
  </si>
  <si>
    <t>FDLD-USME-CD-310-2026 (149407)</t>
  </si>
  <si>
    <t>CO1.PCCNTR.9175954</t>
  </si>
  <si>
    <t>https://community.secop.gov.co/Public/Tendering/OpportunityDetail/Index?noticeUID=CO1.NTC.9793236&amp;isFromPublicArea=True&amp;isModal=true&amp;asPopupView=true</t>
  </si>
  <si>
    <t>FDLUSME-CPS-311-2026 (147784)</t>
  </si>
  <si>
    <t>LETICIA PALACIOS LEMUS</t>
  </si>
  <si>
    <t>FDLUSME-CD-311-2026 (147784)</t>
  </si>
  <si>
    <t>CO1.PCCNTR.9148481</t>
  </si>
  <si>
    <t>https://community.secop.gov.co/Public/Tendering/OpportunityDetail/Index?noticeUID=CO1.NTC.9780651&amp;isFromPublicArea=True&amp;isModal=true&amp;asPopupView=true</t>
  </si>
  <si>
    <t>FDLUSME-CPS-312-2026 (149511)</t>
  </si>
  <si>
    <t>CLUADIA FERNANDA RESTREPO BOTERO</t>
  </si>
  <si>
    <t>FDLUSME-CD-312-2026 (149511)</t>
  </si>
  <si>
    <t>CO1.PCCNTR.9149314</t>
  </si>
  <si>
    <t>https://community.secop.gov.co/Public/Tendering/OpportunityDetail/Index?noticeUID=CO1.NTC.9780993&amp;isFromPublicArea=True&amp;isModal=true&amp;asPopupView=true</t>
  </si>
  <si>
    <t>FDLUSME-CPS-313-2026 (147820)</t>
  </si>
  <si>
    <t>OSCAR ALBERTO RINCON SUAREZ</t>
  </si>
  <si>
    <t>FDLUSME-CD-313-2026 (147820)</t>
  </si>
  <si>
    <t>"PRESTAR SERVICIOS PROFESIONALES, BRINDANDO APOYO EN LA FORMULACIÓNDE LOS PROCESOS DE EXTENSIÓN AGROPECUARIA Y LA
CONSOLIDACIÓN DE LAINFORMACIÓN DEL SECTOR DE LA RURALIDAD USMEÑA, PARA EL ÁREA DEGESTIÓN DE DESARROLLO LOCAL DE
LA ALCALDÍA LOCAL DE USME."</t>
  </si>
  <si>
    <t>CO1.PCCNTR.9149785</t>
  </si>
  <si>
    <t>https://community.secop.gov.co/Public/Tendering/OpportunityDetail/Index?noticeUID=CO1.NTC.9781977&amp;isFromPublicArea=True&amp;isModal=true&amp;asPopupView=true</t>
  </si>
  <si>
    <t>FDLUSME-CPS-314-2026 (147871)</t>
  </si>
  <si>
    <t>LUZ ADRIANA CARO MOYA</t>
  </si>
  <si>
    <t>FDLUSME-CD-314-2026 (147871)</t>
  </si>
  <si>
    <t>"PRESTAR SERVICIOS DE APOYO A LA GESTION Y OPERACIONALES COMOPROMOTOR PARA EL APOYO EN LA IMPLEMENTACIÓN DEL
PROYECTO DE PROMOCIÓNDE LA SOSTENIBLIDAD AMBIENTAL, EN LA ALCALDÍA LOCAL DE USME."</t>
  </si>
  <si>
    <t>CO1.PCCNTR.9153482</t>
  </si>
  <si>
    <t>https://community.secop.gov.co/Public/Tendering/OpportunityDetail/Index?noticeUID=CO1.NTC.9785563&amp;isFromPublicArea=True&amp;isModal=true&amp;asPopupView=true</t>
  </si>
  <si>
    <t>AGRICULTURA URBANA</t>
  </si>
  <si>
    <t>CARLOS FELIPE ACOSTA CORDOBA</t>
  </si>
  <si>
    <t>FDLUSME-CPS-315-2026 (147871)</t>
  </si>
  <si>
    <t>LUZ AIDA RODRIGUEZ PALACIO</t>
  </si>
  <si>
    <t>FDLUSME-CD-315-2026 (147871)</t>
  </si>
  <si>
    <t>CO1.PCCNTR.9153769</t>
  </si>
  <si>
    <t>https://community.secop.gov.co/Public/Tendering/OpportunityDetail/Index?noticeUID=CO1.NTC.9785872&amp;isFromPublicArea=True&amp;isModal=true&amp;asPopupView=true</t>
  </si>
  <si>
    <t>FDLUSME-CPS-316-2026 (151665)</t>
  </si>
  <si>
    <t>JOHN JAIRO VILLABON MARTINEZ</t>
  </si>
  <si>
    <t>FDLD-USME-CD-316-2026 (151665)</t>
  </si>
  <si>
    <t xml:space="preserve"> $             367.910.400</t>
  </si>
  <si>
    <t>CO1.PCCNTR.9239026</t>
  </si>
  <si>
    <t>https://community.secop.gov.co/Public/Tendering/OpportunityDetail/Index?noticeUID=CO1.NTC.9870637&amp;isFromPublicArea=True&amp;isModal=true&amp;asPopupView=true</t>
  </si>
  <si>
    <t>FDLD-USME-CPS-317-2026 (151665)</t>
  </si>
  <si>
    <t>LAURA VANESA SANCHEZ GONZALEZ</t>
  </si>
  <si>
    <t>FDLD-USME-CD-317-2026 (151665)</t>
  </si>
  <si>
    <t>1172</t>
  </si>
  <si>
    <t>1364</t>
  </si>
  <si>
    <t>CO1.PCCNTR.9228017</t>
  </si>
  <si>
    <t>https://community.secop.gov.co/Public/Tendering/OpportunityDetail/Index?noticeUID=CO1.NTC.9859988&amp;isFromPublicArea=True&amp;isModal=true&amp;asPopupView=true</t>
  </si>
  <si>
    <t>FDLUSME-CPS-318-2026 (151665)</t>
  </si>
  <si>
    <t xml:space="preserve">FRANKLIN HERRERA CARDENAS </t>
  </si>
  <si>
    <t>FDLD-USME-CD-318-2026 (151665)</t>
  </si>
  <si>
    <t>1365</t>
  </si>
  <si>
    <t>CO1.PCCNTR.9238981</t>
  </si>
  <si>
    <t>https://community.secop.gov.co/Public/Tendering/OpportunityDetail/Index?noticeUID=CO1.NTC.9870942&amp;isFromPublicArea=True&amp;isModal=true&amp;asPopupView=true</t>
  </si>
  <si>
    <t>FDLUSME-CPS-319-2026 (151665)</t>
  </si>
  <si>
    <t>GLORIA STELLA CRUZ ROBAYO</t>
  </si>
  <si>
    <t>FDLD-USME-CD-319-2026 (151665)</t>
  </si>
  <si>
    <t>1366</t>
  </si>
  <si>
    <t>CO1.PCCNTR.9239213</t>
  </si>
  <si>
    <t>https://community.secop.gov.co/Public/Tendering/OpportunityDetail/Index?noticeUID=CO1.NTC.9870684&amp;isFromPublicArea=True&amp;isModal=true&amp;asPopupView=true</t>
  </si>
  <si>
    <t>FDLUSME-CPS-320-2026 (151665)</t>
  </si>
  <si>
    <t>JHENNYFER HASLEIDY YEPES ONOFRE</t>
  </si>
  <si>
    <t>FDLD-USME-CD-320-2026 (151665)</t>
  </si>
  <si>
    <t>1367</t>
  </si>
  <si>
    <t>CO1.PCCNTR.9239503</t>
  </si>
  <si>
    <t>https://community.secop.gov.co/Public/Tendering/OpportunityDetail/Index?noticeUID=CO1.NTC.9870688&amp;isFromPublicArea=True&amp;isModal=true&amp;asPopupView=true</t>
  </si>
  <si>
    <t>FDLUSME-CPS-321-2026(147165)</t>
  </si>
  <si>
    <t>BRENDA KATHERINE PEÑALOSA CUBIDES</t>
  </si>
  <si>
    <t>FDLUSME-CD-321-2026(147165)</t>
  </si>
  <si>
    <t>"PRESTAR SERVICIOS DE APOYO A LA GESTIÓN MEDIANTE LABORES ADMINISTRATIVAS, EN EL ÁREA DE GESTIÓN DEL DESARROLLOLOCAL
EN TEMAS REFERENTES A PLANEACIÓN"</t>
  </si>
  <si>
    <t xml:space="preserve"> $               81.824.000</t>
  </si>
  <si>
    <t>CO1.PCCNTR.9182683</t>
  </si>
  <si>
    <t>https://community.secop.gov.co/Public/Tendering/OpportunityDetail/Index?noticeUID=CO1.NTC.9815005&amp;isFromPublicArea=True&amp;isModal=true&amp;asPopupView=true</t>
  </si>
  <si>
    <t>FDLUSME-CPS-323-2026(147424)</t>
  </si>
  <si>
    <t xml:space="preserve">YENNY PAOLA MOYA </t>
  </si>
  <si>
    <t>FDLUSME-CD-323-2026(147424)</t>
  </si>
  <si>
    <t>1065</t>
  </si>
  <si>
    <t>1368</t>
  </si>
  <si>
    <t>CO1.PCCNTR.9183698</t>
  </si>
  <si>
    <t>https://community.secop.gov.co/Public/Tendering/OpportunityDetail/Index?noticeUID=CO1.NTC.9815996&amp;isFromPublicArea=True&amp;isModal=true&amp;asPopupView=true</t>
  </si>
  <si>
    <t>CPS-324-2026 (146637)</t>
  </si>
  <si>
    <t xml:space="preserve">JAVIER FRANCISCO RODRIGUEZ CAICEDO </t>
  </si>
  <si>
    <t>FDLUSME-CD-324-2026 (146637)</t>
  </si>
  <si>
    <t>"PRESTAR SUS SERVICIOS PROFESIONALES EN LA COORDINACIÓN, LIDERAZGO Y ASESORÍA DE LAS ESTRATEGIAS DECOMUNICACIÓN
INTERNA Y EXTERNA PARA LA DIVULGACIÓN DE LOS PROGRAMAS, PROYECTOS Y ACTIVIDADES DE LA ALCALDÍA LOCAL,CONFORME A LOS
LINEAMIENTOS INSTITUCIONALES."</t>
  </si>
  <si>
    <t>CO1.PCCNTR.9232515</t>
  </si>
  <si>
    <t>https://community.secop.gov.co/Public/Tendering/OpportunityDetail/Index?noticeUID=CO1.NTC.9864153&amp;isFromPublicArea=True&amp;isModal=true&amp;asPopupView=true</t>
  </si>
  <si>
    <t>FDL-USME-CPS- 326-2026 (147536)</t>
  </si>
  <si>
    <t xml:space="preserve">DANNA MELISA CASTIBLANCO RAMIREZ </t>
  </si>
  <si>
    <t>FDL-USME-CD- 326-2026 (147536)</t>
  </si>
  <si>
    <t>CO1.PCCNTR.9150120</t>
  </si>
  <si>
    <t>https://community.secop.gov.co/Public/Tendering/OpportunityDetail/Index?noticeUID=CO1.NTC.9781916&amp;isFromPublicArea=True&amp;isModal=true&amp;asPopupView=true</t>
  </si>
  <si>
    <t>FDLUSME-CPS-327-2026 (147301)</t>
  </si>
  <si>
    <t>JESUS DAVID SUAREZ ALFARO</t>
  </si>
  <si>
    <t>CO1.PCCNTR.9154232</t>
  </si>
  <si>
    <t>https://community.secop.gov.co/Public/Tendering/OpportunityDetail/Index?noticeUID=CO1.NTC.9786227&amp;isFromPublicArea=True&amp;isModal=true&amp;asPopupView=true</t>
  </si>
  <si>
    <t>FDLUSME-CPS-328-2026 (147871)</t>
  </si>
  <si>
    <t>MARIA DE LOS ANGELES LARGO MANCILLA</t>
  </si>
  <si>
    <t>FDLUSME-CD-328-2026 (147871)</t>
  </si>
  <si>
    <t>CO1.PCCNTR.9154267</t>
  </si>
  <si>
    <t>https://community.secop.gov.co/Public/Tendering/OpportunityDetail/Index?noticeUID=CO1.NTC.9786276&amp;isFromPublicArea=True&amp;isModal=true&amp;asPopupView=true</t>
  </si>
  <si>
    <t>FDLUSME-CPS-329-2026 (149433)</t>
  </si>
  <si>
    <t>FDLUSME-CD-329-2026 (146161)</t>
  </si>
  <si>
    <t>"PRESTAR SERVICIOS PROFESIONALES ESPECIALIZADOS, BRINDANDO APOYO ENLA ORIENTACIÓN Y FORMULACIÓN DE LOS PROCESOS DE
EXTENSIÓNAGROPECUARIA Y LA CONSOLIDADCIÓN DE LA INFORMACIÓN DEL SECTOR DE LARURALIDAD Y URBANA USMEÑA, PARA EL
ÁREA DE GESTION DE DESARROLLOLOCAL DE LA ALCLADÍA LOCAL DE USME"</t>
  </si>
  <si>
    <t xml:space="preserve"> $               73.582.080</t>
  </si>
  <si>
    <t>CO1.PCCNTR.9154462</t>
  </si>
  <si>
    <t>https://community.secop.gov.co/Public/Tendering/OpportunityDetail/Index?noticeUID=CO1.NTC.9786622&amp;isFromPublicArea=True&amp;isModal=true&amp;asPopupView=true</t>
  </si>
  <si>
    <t>FDLUSME-CPS-330-2026 (148734)</t>
  </si>
  <si>
    <t>DEISSY YOLIMA PAEZ MEDINA</t>
  </si>
  <si>
    <t>FDLD-USME-CD-330-2026 (148734)</t>
  </si>
  <si>
    <t>"PRESTAR SERVICIOS PROFESIONALES ADMINISTRATIVOS EN LOS PROCESOS CONTRACTUALES QUE TENGAN RELACIÓN EN ELÁMBITO
ECONÓMICO, FINANCIERO, CONTABLE Y PRESUPUESTAL EN EL ÁREA DE GESTIÓN DEL DESARROLLO DE LA ALCALDÍA LOCAL DE USME"</t>
  </si>
  <si>
    <t>CO1.PCCNTR.9175823</t>
  </si>
  <si>
    <t>https://community.secop.gov.co/Public/Tendering/OpportunityDetail/Index?noticeUID=CO1.NTC.9793309&amp;isFromPublicArea=True&amp;isModal=true&amp;asPopupView=true</t>
  </si>
  <si>
    <t>FDLUSME-CPS-331-2026 (146239)</t>
  </si>
  <si>
    <t>PABLO ALEJANDRO RODRIGUEZ VILLAMIL</t>
  </si>
  <si>
    <t>CO1.PCCNTR.9162631</t>
  </si>
  <si>
    <t>https://community.secop.gov.co/Public/Tendering/OpportunityDetail/Index?noticeUID=CO1.NTC.9794902&amp;isFromPublicArea=True&amp;isModal=true&amp;asPopupView=true</t>
  </si>
  <si>
    <t>FDLUSME-CPS-332-2026 (149350)</t>
  </si>
  <si>
    <t>LUIS CARLOS CARRILLO AHUMADA</t>
  </si>
  <si>
    <t>CO1.PCCNTR.9163107</t>
  </si>
  <si>
    <t>https://community.secop.gov.co/Public/Tendering/OpportunityDetail/Index?noticeUID=CO1.NTC.9794984&amp;isFromPublicArea=True&amp;isModal=true&amp;asPopupView=true</t>
  </si>
  <si>
    <t>FDLUSME-CPS-333-2026 (149407)</t>
  </si>
  <si>
    <t>RODRIGO SALAZAR PRIETO</t>
  </si>
  <si>
    <t>FDLD-USME-CD-333-2026 (149407)</t>
  </si>
  <si>
    <t>CO1.PCCNTR.9171557</t>
  </si>
  <si>
    <t>https://community.secop.gov.co/Public/Tendering/OpportunityDetail/Index?noticeUID=CO1.NTC.9803766&amp;isFromPublicArea=True&amp;isModal=true&amp;asPopupView=true</t>
  </si>
  <si>
    <t>FDLUSME-CPS-334-2026</t>
  </si>
  <si>
    <t xml:space="preserve">JHON ALEJANDRO VELANDIA VELANDIA </t>
  </si>
  <si>
    <t>FDLUSME-CPS-334-2026 (146222)</t>
  </si>
  <si>
    <t xml:space="preserve"> $             117.062.400</t>
  </si>
  <si>
    <t>CO1.PCCNTR.9150499</t>
  </si>
  <si>
    <t>https://community.secop.gov.co/Public/Tendering/OpportunityDetail/Index?noticeUID=CO1.NTC.9781076&amp;isFromPublicArea=True&amp;isModal=true&amp;asPopupView=true</t>
  </si>
  <si>
    <t>FDLUSME-CPS-335-2026 (149882)</t>
  </si>
  <si>
    <t>JHON JAIRO VILLAMIZAR ROA</t>
  </si>
  <si>
    <t>FDLD-USME-CD-335-2026 (149882)</t>
  </si>
  <si>
    <t>"PRESTAR SERVICIOS PROFESIONALES ESPECIALIZADOS EN INGENIERÍA CIVILPARA APOYAR LA GESTIÓN TÉCNICA DE LOS PROYECTOS DE INFRAESTRUCTURADEL FONDO DE DESARROLLO
LOCAL DE USME, MEDIANTE EL ANÁLISIS,REVISIÓN, SEGUIMIENTO Y VERIFICACIÓN DOCUMENTAL Y TÉCNICA DE LOSPROCESOS Y CONTRATOS DE OBRA Y CONSULTORÍA, CONFORME
A LANORMATIVIDAD VIGENTE Y A LOS LINEAMIENTOS DE LA SECRETARÍA DISTRITALDE GOBIERNO."</t>
  </si>
  <si>
    <t xml:space="preserve"> $             187.000.000</t>
  </si>
  <si>
    <t>CO1.PCCNTR.9171588</t>
  </si>
  <si>
    <t>https://community.secop.gov.co/Public/Tendering/OpportunityDetail/Index?noticeUID=CO1.NTC.9804042&amp;isFromPublicArea=True&amp;isModal=true&amp;asPopupView=true</t>
  </si>
  <si>
    <t>FDLUSME-CPS-336-2026 (146063)</t>
  </si>
  <si>
    <t>PEDRO DUBAN CASTILLO RODRIGUEZ</t>
  </si>
  <si>
    <t>FDLD-USME-CD-336-2026 (146063)</t>
  </si>
  <si>
    <t>CO1.PCCNTR.9172092</t>
  </si>
  <si>
    <t>https://community.secop.gov.co/Public/Tendering/OpportunityDetail/Index?noticeUID=CO1.NTC.9804197&amp;isFromPublicArea=True&amp;isModal=true&amp;asPopupView=true</t>
  </si>
  <si>
    <t xml:space="preserve"> NATALIA LEONOR RIVERA GOMEZ </t>
  </si>
  <si>
    <t>FDLUSME-CPS-337-2026(147574)</t>
  </si>
  <si>
    <t>OSCAR ALEXANDER BELTRAN JIMENEZ</t>
  </si>
  <si>
    <t>FDLUSME-CD-337-2026(147574)</t>
  </si>
  <si>
    <t>CO1.PCCNTR.9201727</t>
  </si>
  <si>
    <t>https://community.secop.gov.co/Public/Tendering/OpportunityDetail/Index?noticeUID=CO1.NTC.9833716&amp;isFromPublicArea=True&amp;isModal=true&amp;asPopupView=true</t>
  </si>
  <si>
    <t>FDLUSME-CDPS-338-2026(146653)</t>
  </si>
  <si>
    <t>KARIN JOHANA NINCO MORALES</t>
  </si>
  <si>
    <t>FDLUSME-CD-338-2026(146653)</t>
  </si>
  <si>
    <t>"PRESTAR SUS SERVICIOS PROFESIONALES PARA LA ELABORACIÓN Y PUBLICACIÓN DE CONTENIDOS EN REDES SOCIALES YMEDIOS
DIGITALES DE LA ALCALDÍA LOCAL."</t>
  </si>
  <si>
    <t>CO1.PCCNTR.9295401</t>
  </si>
  <si>
    <t>https://community.secop.gov.co/Public/Tendering/OpportunityDetail/Index?noticeUID=CO1.NTC.9927055&amp;isFromPublicArea=True&amp;isModal=true&amp;asPopupView=true</t>
  </si>
  <si>
    <t>LAURA ROCIO BOCAREJO JARAMILLO</t>
  </si>
  <si>
    <t xml:space="preserve">KARIN JOHANA NINCO MORALES </t>
  </si>
  <si>
    <t>FDLD-USME-CPS-339-2026 (148747)</t>
  </si>
  <si>
    <t>LUIS EDUARDO GUTIERREZ MAZA</t>
  </si>
  <si>
    <t>"PRESTAR SERVICIOS PROFESIONALES EN EL ÁREA DE GESTIÓN DEL DESARROLLO LOCAL, PARA REALIZAR EL APOYO A LASUPERVISIÓN
ADMINISTRATIVA, TÉCNICA Y FINANCIERA A LOS CONTRATOS QUE MATERIALIZAN LAS METAS DEL PLAN DE DESARROLLOLOCAL 2025-2028
YA LOS QUE COADYUVAN AL FUNCIONAMIENTO DE LA ENTIDAD"</t>
  </si>
  <si>
    <t>CO1.PCCNTR.9231828</t>
  </si>
  <si>
    <t>https://community.secop.gov.co/Public/Tendering/OpportunityDetail/Index?noticeUID=CO1.NTC.9861533&amp;isFromPublicArea=True&amp;isModal=true&amp;asPopupView=true</t>
  </si>
  <si>
    <t>FDLUSME-CPS-340-2026 (147457)</t>
  </si>
  <si>
    <t>JENNYFER MARIA SAUCEDO FUENTES</t>
  </si>
  <si>
    <t>FDLUSME-CD-340-2026 (147457)</t>
  </si>
  <si>
    <t>CO1.PCCNTR.9259357</t>
  </si>
  <si>
    <t>https://community.secop.gov.co/Public/Tendering/OpportunityDetail/Index?noticeUID=CO1.NTC.9892050&amp;isFromPublicArea=True&amp;isModal=true&amp;asPopupView=true</t>
  </si>
  <si>
    <t xml:space="preserve"> JEFFERSON CAMILO PEÑA URREGO</t>
  </si>
  <si>
    <t>FDLUSME-CPS-341-2026(147557)</t>
  </si>
  <si>
    <t>LAURA CRISTINA RUBIO ARIZA</t>
  </si>
  <si>
    <t>FDLUSME-CD-341-2026(147557)</t>
  </si>
  <si>
    <t>CO1.PCCNTR.9186160</t>
  </si>
  <si>
    <t>https://community.secop.gov.co/Public/Tendering/OpportunityDetail/Index?noticeUID=CO1.NTC.9818740&amp;isFromPublicArea=True&amp;isModal=true&amp;asPopupView=true</t>
  </si>
  <si>
    <t>FDLD-USME-CPS-342-2026 (146120)</t>
  </si>
  <si>
    <t>JUAN CAMILO JAMAICA ORTIZ</t>
  </si>
  <si>
    <t>"PRESTAR SERVICIOS PROFESIONALES EL AREA DE GESTIÓN DEL DESARROLLO LOCAL,DESDE EL PUNTO DE VISTA JURÍDICO DENTRO DE
LOSPROCESOS DE SELECCIÓN Y CONTRATACIÓN EN GENERAL, EN SUS ETAPAS PRECONTRACTUALES, CONTRACTUALES Y
POSTCONTRACTUALES,TENIENDO EN CUENTA LOS REQUERIMIENTO"</t>
  </si>
  <si>
    <t>CO1.PCCNTR.9230798</t>
  </si>
  <si>
    <t>https://community.secop.gov.co/Public/Tendering/OpportunityDetail/Index?noticeUID=CO1.NTC.9861552&amp;isFromPublicArea=True&amp;isModal=true&amp;asPopupView=true</t>
  </si>
  <si>
    <t>FDLD-USME-CPS-343-2026 (146120)</t>
  </si>
  <si>
    <t xml:space="preserve"> KAREN ALEJANDRA ROJAS SILVA </t>
  </si>
  <si>
    <t>CO1.PCCNTR.9232530</t>
  </si>
  <si>
    <t>https://community.secop.gov.co/Public/Tendering/OpportunityDetail/Index?noticeUID=CO1.NTC.9861519&amp;isFromPublicArea=True&amp;isModal=true&amp;asPopupView=true</t>
  </si>
  <si>
    <t>FDLUSME-CD-344-2026 (149857)</t>
  </si>
  <si>
    <t>LUIGY DIAZ GAMBOA</t>
  </si>
  <si>
    <t>"PRESTAR SERVICIOS PROFESIONALES PARA APOYAR LA ORIENTACIÓN TÉCNICA,ARTICULACIÓN, SEGUIMIENTO Y DESARROLLO DE ACCIONES RELACIONADAS CONLA IMPLEMENTACIÓN
TERRITORIAL DE LA POLÍTICA PÚBLICA LGBTIQ+ DELDISTRITO CAPITAL EN LA LOCALIDAD DE USME, CON EL FIN DE CONTRIBUIR ALRECONOCIMIENTO, GARANTÍA Y EJERCICIO PLENO
DE LOS DERECHOS DEPERSONAS CON ORIENTACIONES SEXUALES E IDENTIDADES DE GÉNERO DIVERSAS."</t>
  </si>
  <si>
    <t xml:space="preserve"> $               64.460.000</t>
  </si>
  <si>
    <t>CO1.PCCNTR.9202543</t>
  </si>
  <si>
    <t>https://community.secop.gov.co/Public/Tendering/OpportunityDetail/Index?noticeUID=CO1.NTC.9834430&amp;isFromPublicArea=True&amp;isModal=true&amp;asPopupView=true</t>
  </si>
  <si>
    <t>FDLUSME-CPS-345-2026 (147357)</t>
  </si>
  <si>
    <t>MATEO GUZMAN QUINTERO</t>
  </si>
  <si>
    <t>FDLUSME-CD-345-2026 (147357)</t>
  </si>
  <si>
    <t>CO1.PCCNTR.9258637</t>
  </si>
  <si>
    <t>https://community.secop.gov.co/Public/Tendering/OpportunityDetail/Index?noticeUID=CO1.NTC.9891090&amp;isFromPublicArea=True&amp;isModal=true&amp;asPopupView=true</t>
  </si>
  <si>
    <t>FDLD-USME-CPS-346-2026 (146186)</t>
  </si>
  <si>
    <t xml:space="preserve">DIOFANOR MARTINEZ MONTAÑO </t>
  </si>
  <si>
    <t>"PRESTAR SERVICIOS A LA GESTION PARA EN LOS PROCESOS ADMINISTRATIVOS, CONTABLES Y FINANCIEROS DEL FONDO DE
DESARROLLOLOCAL EN EL MARCO DE LAS NORMAS DE DERECHO CONTABLE Y DE SEGURIDAD SOCIAL"</t>
  </si>
  <si>
    <t>CO1.PCCNTR.9231462</t>
  </si>
  <si>
    <t>https://community.secop.gov.co/Public/Tendering/OpportunityDetail/Index?noticeUID=CO1.NTC.9861360&amp;isFromPublicArea=True&amp;isModal=true&amp;asPopupView=true</t>
  </si>
  <si>
    <t>FDLUSME-CPS-348-2026 (147260)</t>
  </si>
  <si>
    <t>JOHN FREDY MORENO LAZARO</t>
  </si>
  <si>
    <t>FDLUSME-CD-348-2026 (147260)</t>
  </si>
  <si>
    <t>CO1.PCCNTR.9165849</t>
  </si>
  <si>
    <t>https://community.secop.gov.co/Public/Tendering/OpportunityDetail/Index?noticeUID=CO1.NTC.9797980&amp;isFromPublicArea=True&amp;isModal=true&amp;asPopupView=true</t>
  </si>
  <si>
    <t>FDLUSME-CPS-349-2026 (147410)</t>
  </si>
  <si>
    <t>JEFFERSON ANDRES SANCHEZ RICO</t>
  </si>
  <si>
    <t>FDLUSME-CD-349-2026 (147410)</t>
  </si>
  <si>
    <t xml:space="preserve"> $               51.584.000</t>
  </si>
  <si>
    <t>CO1.PCCNTR.9166433</t>
  </si>
  <si>
    <t>https://community.secop.gov.co/Public/Tendering/OpportunityDetail/Index?noticeUID=CO1.NTC.9798805&amp;isFromPublicArea=True&amp;isModal=true&amp;asPopupView=true</t>
  </si>
  <si>
    <t>FDLUSME-CPS-350-2026 (147410)</t>
  </si>
  <si>
    <t>FREDDY GIOVANNI SALAMANCA RAMIREZ</t>
  </si>
  <si>
    <t>FDLUSME-CD-350-2026 (147410)</t>
  </si>
  <si>
    <t>CO1.PCCNTR.9166773</t>
  </si>
  <si>
    <t>https://community.secop.gov.co/Public/Tendering/OpportunityDetail/Index?noticeUID=CO1.NTC.9798597&amp;isFromPublicArea=True&amp;isModal=true&amp;asPopupView=true</t>
  </si>
  <si>
    <t>FDLUSME-CPS-351-2026 (147424)</t>
  </si>
  <si>
    <t>LUIS ALFREDO VASQUEZ MURILLO</t>
  </si>
  <si>
    <t>FDLUSME-CD-351-2026 (147424)</t>
  </si>
  <si>
    <t>CO1.PCCNTR.9167376</t>
  </si>
  <si>
    <t>https://community.secop.gov.co/Public/Tendering/OpportunityDetail/Index?noticeUID=CO1.NTC.9799299&amp;isFromPublicArea=True&amp;isModal=true&amp;asPopupView=true</t>
  </si>
  <si>
    <t>FDLD-USME-CPS-352-2026 (146032)</t>
  </si>
  <si>
    <t>ROBERTO JOSE FUENTES FERNANDEZ</t>
  </si>
  <si>
    <t>PRESTAR SERVICIOS PROFESIONALES ESPECIALIZADOS COMO ABOGADO PARA APOYAR LOS TEMAS DE CONTRATACIÓN DEL DESPACHO.</t>
  </si>
  <si>
    <t xml:space="preserve"> $               88.000.000</t>
  </si>
  <si>
    <t>CO1.PCCNTR.9235065</t>
  </si>
  <si>
    <t>https://community.secop.gov.co/Public/Tendering/OpportunityDetail/Index?noticeUID=CO1.NTC.9854785&amp;isFromPublicArea=True&amp;isModal=true&amp;asPopupView=true</t>
  </si>
  <si>
    <t>FDLUSME-CPS-353-2026 (146092)</t>
  </si>
  <si>
    <t>FRANKLIN YESID MARIN GONZALEZ</t>
  </si>
  <si>
    <t>FDLUSME-CD-353- 2026 (146092)</t>
  </si>
  <si>
    <t>"RESTAR SERVICIOS PROFESIONALES EN LA EJECUCIÓN DE LAS ACCIONES REQUERIDAS PARA EL TRÁMITE E IMPULSO PROCESAL DELAS
ACTUACIONES CONTRAVENCIONALES Y/O QUERELLAS QUE CURSEN EN LAS INSPECCIONES DE POLICÍA DE LA LOCALIDAD DE USME"</t>
  </si>
  <si>
    <t>CO1.PCCNTR.9259742</t>
  </si>
  <si>
    <t>https://community.secop.gov.co/Public/Tendering/OpportunityDetail/Index?noticeUID=CO1.NTC.9891793&amp;isFromPublicArea=True&amp;isModal=true&amp;asPopupView=true</t>
  </si>
  <si>
    <t>FDLUSME-CD-354-2026 (147880)</t>
  </si>
  <si>
    <t>ZANIN SUA SUA</t>
  </si>
  <si>
    <t>CO1.PCCNTR.9202572</t>
  </si>
  <si>
    <t>https://community.secop.gov.co/Public/Tendering/OpportunityDetail/Index?noticeUID=CO1.NTC.9834715&amp;isFromPublicArea=True&amp;isModal=true&amp;asPopupView=true</t>
  </si>
  <si>
    <t>FDLUSME-CPS-355-2026 (147880)</t>
  </si>
  <si>
    <t>LIZETH YULIANNA BLANCO PATARROYO</t>
  </si>
  <si>
    <t>FDLUSME-CD-355-2026 (147880)</t>
  </si>
  <si>
    <t>CO1.PCCNTR.9168728</t>
  </si>
  <si>
    <t>https://community.secop.gov.co/Public/Tendering/OpportunityDetail/Index?noticeUID=CO1.NTC.9800898&amp;isFromPublicArea=True&amp;isModal=true&amp;asPopupView=true</t>
  </si>
  <si>
    <t>WASHINGTON OMAR VALDIVIESO VALDIVIESO</t>
  </si>
  <si>
    <t>FDLUSME-CPS-356-2026 (147580)</t>
  </si>
  <si>
    <t>KEIMY PAOLA VARGAS CUELLAR</t>
  </si>
  <si>
    <t>FDLUSME-CD-356-2026 (146869)</t>
  </si>
  <si>
    <t>"PRESTAR SERVICIOS DE APOYO A LA GESTION ASISTENCIAL EN LOS PROCESOS ADMINISTRATIVOS EN LA RADICACIÓN Y DISTRIBUCIÓNDE
CORRESPONDENCIA DE LAS DIFERENTES DEPENDENCIAS DE LA ALCALDIA LOCAL DE USME"</t>
  </si>
  <si>
    <t>CO1.PCCNTR.9169943</t>
  </si>
  <si>
    <t>https://community.secop.gov.co/Public/Tendering/OpportunityDetail/Index?noticeUID=CO1.NTC.9802076&amp;isFromPublicArea=True&amp;isModal=true&amp;asPopupView=true</t>
  </si>
  <si>
    <t>FDLUSME-CPS-357-2026 (146193)</t>
  </si>
  <si>
    <t>MARIA JOSE REYES TORRES</t>
  </si>
  <si>
    <t>FDLD-USME-CD-357-2026 (146193)</t>
  </si>
  <si>
    <t>CO1.PCCNTR.9172322</t>
  </si>
  <si>
    <t>https://community.secop.gov.co/Public/Tendering/OpportunityDetail/Index?noticeUID=CO1.NTC.9804004&amp;isFromPublicArea=True&amp;isModal=true&amp;asPopupView=true</t>
  </si>
  <si>
    <t>FDLUSME-CPS-358-2026 (147424)</t>
  </si>
  <si>
    <t>LISA MARIA CARVAJAL</t>
  </si>
  <si>
    <t>FDLUSME-CD-358-2026 (147424)</t>
  </si>
  <si>
    <t>CO1.PCCNTR.9168255</t>
  </si>
  <si>
    <t>https://community.secop.gov.co/Public/Tendering/OpportunityDetail/Index?noticeUID=CO1.NTC.9800624&amp;isFromPublicArea=True&amp;isModal=true&amp;asPopupView=true</t>
  </si>
  <si>
    <t>FDLD-USME-CPS-359-2026 (146113)</t>
  </si>
  <si>
    <t>"PRESTAR SERVICIOS PROFESIONALES ORIENTADOS AL APOYO AL ALCALDE (SA) LOCAL EN LA PROMOCIÓN, ACOMPAÑAMIENTO Y
ATENCIÓNDE LAS INSTANCIAS DE COORDINACIÓN INTERINSTITUCIONALES Y LAS INSTANCIAS DE PARTICIPACIÓN LOCALES, ASÍ COMO
LOS PROCESOSCOMUNITARIOS EN LA LOCALIDAD."</t>
  </si>
  <si>
    <t xml:space="preserve"> $             142.147.200</t>
  </si>
  <si>
    <t>CO1.PCCNTR.9233526</t>
  </si>
  <si>
    <t>https://community.secop.gov.co/Public/Tendering/OpportunityDetail/Index?noticeUID=CO1.NTC.9861421&amp;isFromPublicArea=True&amp;isModal=true&amp;asPopupView=true</t>
  </si>
  <si>
    <t>FDLUSME-CPS-360-2026(149451)</t>
  </si>
  <si>
    <t>FDLUSME-CD-360-2026(149451)</t>
  </si>
  <si>
    <t>"PRESTAR SERVICIOS PROFESIONALES ESPECIALIZADOS A LA ALCALDÍA LOCALDE USME, PARA LA EJECUCIÓN DE LOS PROCESOS,
ACTIVIDADES Y ESTRATEGIASADMINISTRATIVAS Y DE CAMPO, EN EL MARCO DE LA POLÍTICA DEREACTIVACIÓN ECONÓMICA DISTRITAL."</t>
  </si>
  <si>
    <t>CO1.PCCNTR.9187885</t>
  </si>
  <si>
    <t>https://community.secop.gov.co/Public/Tendering/OpportunityDetail/Index?noticeUID=CO1.NTC.9820917&amp;isFromPublicArea=True&amp;isModal=true&amp;asPopupView=true</t>
  </si>
  <si>
    <t>FDLUSME-CPS-361-2026(149452)</t>
  </si>
  <si>
    <t>ARLEY IVAN MANCIPE HERNANDEZ</t>
  </si>
  <si>
    <t>FDLUSME-CD-361-2026(149452)</t>
  </si>
  <si>
    <t>CO1.PCCNTR.9192457</t>
  </si>
  <si>
    <t>https://community.secop.gov.co/Public/Tendering/OpportunityDetail/Index?noticeUID=CO1.NTC.9824873&amp;isFromPublicArea=True&amp;isModal=true&amp;asPopupView=true</t>
  </si>
  <si>
    <t>FDLUSME-CDPS-362-2026(147401)</t>
  </si>
  <si>
    <t>FREDY ALEXANDER RODRIGUEZ ALVAREZ</t>
  </si>
  <si>
    <t>FDLUSME-CD-362-2026(147401)</t>
  </si>
  <si>
    <t>CO1.PCCNTR.9200558</t>
  </si>
  <si>
    <t>https://community.secop.gov.co/Public/Tendering/OpportunityDetail/Index?noticeUID=CO1.NTC.9832638&amp;isFromPublicArea=True&amp;isModal=true&amp;asPopupView=true</t>
  </si>
  <si>
    <t>FDLUSME-CPS-363-2026(147428)</t>
  </si>
  <si>
    <t>JOHAN SEBASTIAN PORRAS LOPEZ</t>
  </si>
  <si>
    <t>FDLUSME-CD-363-2026(147428)</t>
  </si>
  <si>
    <t>"PRESTAR SERVICIOS DE APOYO A LA GESTION PARA LA GESTIÓN DOCUMENTAL DE LA ALCALDÍA LOCAL EN LA IMPLEMENTACIÓN DELOS
PROCESOS DE CLASIFICACIÓN, ORDENACIÓN, SELECCIÓN NATURAL, FOLIACIÓN, IDENTIFICACIÓN, LEVANTAMIENTO DEINVENTARIOS,
ALMACENAMIENTO Y APLICACIÓN DE PROTOCOLOS DE ELIMINACIÓN Y TRANSFERENCIAS DOCUMENTALES"</t>
  </si>
  <si>
    <t>CO1.PCCNTR.9193304</t>
  </si>
  <si>
    <t>https://community.secop.gov.co/Public/Tendering/OpportunityDetail/Index?noticeUID=CO1.NTC.9825740&amp;isFromPublicArea=True&amp;isModal=true&amp;asPopupView=true</t>
  </si>
  <si>
    <t>FDLUSME-CPS-364-2026(149880)</t>
  </si>
  <si>
    <t>ASTRITH YAMILE PARDO AVILA</t>
  </si>
  <si>
    <t>FDLUSME-CD-364-2026(149880)</t>
  </si>
  <si>
    <t>"PRESTAR SERVICIOS PROFESIONALES PARA APOYAR LA IMPLEMENTACIÓN,SEGUIMIENTO Y MEJORA DEL SISTEMA DE SEGURIDAD Y SALUD EN EL TRABAJODEL FONDO DE
DESARROLLO LOCAL DE USME, ASÍ COMO PARA DESARROLLARACCIONES ORIENTADAS AL FORTALECIMIENTO DEL CLIMA ORGANIZACIONAL Y ALBIENESTAR LABORAL, EN COHERENCIA
CON LA NORMATIVIDAD VIGENTE Y LOSLINEAMIENTOS ESTABLECIDOS POR LA SECRETARÍA DISTRITAL DE GOBIERNO."</t>
  </si>
  <si>
    <t>CO1.PCCNTR.9234357</t>
  </si>
  <si>
    <t>https://community.secop.gov.co/Public/Tendering/OpportunityDetail/Index?noticeUID=CO1.NTC.9866548&amp;isFromPublicArea=True&amp;isModal=true&amp;asPopupView=true</t>
  </si>
  <si>
    <t>FDLUSME-CPS-365-2026(146895)</t>
  </si>
  <si>
    <t xml:space="preserve">JENIFFER ALEXANDRA NAVARRETE CERON </t>
  </si>
  <si>
    <t>FDLUSME-CD-365-2026(146895)</t>
  </si>
  <si>
    <t>"PRESTAR SERVICIOS DE APOYO A LA GESTION AL ÁREA DE GESTIÓN DESARROLLO LOCAL COMO TÉCNICO EN LOSPROCESOS
ADMINISTRATIVOS EN LO RELACIONADO CON EL REGISTRO DE CONSOLIDACIÓN, CONTROL Y VERIFICACIÓN DE LOSREQUERIMIENTOS
ALLEGADOS Y REGISTRADOS EN EL SISTEMA SDQS, ASÍ COMO PRESTAR UNA ADECUADA Y OPORTUNA ATENCIÓN A LACIUDADANÍA."</t>
  </si>
  <si>
    <t>CO1.PCCNTR.9183672</t>
  </si>
  <si>
    <t>https://community.secop.gov.co/Public/Tendering/OpportunityDetail/Index?noticeUID=CO1.NTC.9816059&amp;isFromPublicArea=True&amp;isModal=true&amp;asPopupView=true</t>
  </si>
  <si>
    <t>FDLUSME-CPS-366-2026(149494)</t>
  </si>
  <si>
    <t>ERICA FERNANDA HERNANDEZ CASTELLANOS</t>
  </si>
  <si>
    <t>FDLUSME-CD-366-2026(149494)</t>
  </si>
  <si>
    <t>CO1.PCCNTR.9179999</t>
  </si>
  <si>
    <t>https://community.secop.gov.co/Public/Tendering/OpportunityDetail/Index?noticeUID=CO1.NTC.9812406&amp;isFromPublicArea=True&amp;isModal=true&amp;asPopupView=true</t>
  </si>
  <si>
    <t>FDLUSME-CPS-367-2026(146105)</t>
  </si>
  <si>
    <t>GABRIELA VARGAS PAEZ</t>
  </si>
  <si>
    <t>FDLUSME-CD-367-2026(146105)</t>
  </si>
  <si>
    <t>1003</t>
  </si>
  <si>
    <t>1325</t>
  </si>
  <si>
    <t>CO1.PCCNTR.9182973</t>
  </si>
  <si>
    <t>https://community.secop.gov.co/Public/Tendering/OpportunityDetail/Index?noticeUID=CO1.NTC.9815232&amp;isFromPublicArea=True&amp;isModal=true&amp;asPopupView=true</t>
  </si>
  <si>
    <t>FDLUSME-CPS-368-2026(146088)</t>
  </si>
  <si>
    <t>FABIAN LOPEZ UMAÑA</t>
  </si>
  <si>
    <t>FDLUSME-CD-368-2026(146088)</t>
  </si>
  <si>
    <t>CO1.PCCNTR.9166272</t>
  </si>
  <si>
    <t>https://community.secop.gov.co/Public/Tendering/OpportunityDetail/Index?noticeUID=CO1.NTC.9798490&amp;isFromPublicArea=True&amp;isModal=true&amp;asPopupView=true</t>
  </si>
  <si>
    <t>FDLUSME-CPS-369-2026(146054)</t>
  </si>
  <si>
    <t>RICARDO ANDREZ ACOSTA JARAMILLO</t>
  </si>
  <si>
    <t>FDLUSME-CD-370-2026(146054)</t>
  </si>
  <si>
    <t>CO1.PCCNTR.9242087</t>
  </si>
  <si>
    <t>https://community.secop.gov.co/Public/Tendering/OpportunityDetail/Index?noticeUID=CO1.NTC.9874502&amp;isFromPublicArea=True&amp;isModal=true&amp;asPopupView=true</t>
  </si>
  <si>
    <t>FDLUSME-CPS-370-2026(147424)</t>
  </si>
  <si>
    <t>CARLOS MANUEL GOMEZ PEREZ</t>
  </si>
  <si>
    <t>FDLUSME-CD-370-2026(147424)</t>
  </si>
  <si>
    <t>1326</t>
  </si>
  <si>
    <t>CO1.PCCNTR.9183802</t>
  </si>
  <si>
    <t>https://community.secop.gov.co/Public/Tendering/OpportunityDetail/Index?noticeUID=CO1.NTC.9815916&amp;isFromPublicArea=True&amp;isModal=true&amp;asPopupView=true</t>
  </si>
  <si>
    <t>FDLUSME-CPS-371-2026(147392)</t>
  </si>
  <si>
    <t>LADY TATIANA SEPULVEDA AGUILAR</t>
  </si>
  <si>
    <t>FDLUSME-CD-371-2026(147392)</t>
  </si>
  <si>
    <t>CO1.PCCNTR.9206164</t>
  </si>
  <si>
    <t>https://community.secop.gov.co/Public/Tendering/OpportunityDetail/Index?noticeUID=CO1.NTC.9837502&amp;isFromPublicArea=True&amp;isModal=true&amp;asPopupView=true</t>
  </si>
  <si>
    <t>FDLU-CPS-372-2026(146193)</t>
  </si>
  <si>
    <t>WILLIAM RICARDO MOZO MORENO</t>
  </si>
  <si>
    <t>FDLU-CD-372-2026(146193)</t>
  </si>
  <si>
    <t>CO1.PCCNTR.9236952</t>
  </si>
  <si>
    <t>https://community.secop.gov.co/Public/Tendering/OpportunityDetail/Index?noticeUID=CO1.NTC.9868694&amp;isFromPublicArea=True&amp;isModal=true&amp;asPopupView=true</t>
  </si>
  <si>
    <t>FDLUSME-CPS-373-2026 (146228)</t>
  </si>
  <si>
    <t xml:space="preserve">GABRIEL ANTONIO RIVERA MONROY </t>
  </si>
  <si>
    <t>PRESTAR SERVICIOS PROFESIONALES EN LA PROMOCIÓN; ACOMPAÑAMIENTO Y DESARROLLO DE LOS PLANES DE ACCIÓN DE LAS INSTANCIAS DE CARÁCTER INTERINSTITUCIONAL Y LAS INSTANCIAS DE PARTICIPACIÓN LOCALES; ASÍ COMO LOS PROCESOS Y EVENTOS COMUNITARIOS EN LA LOCALIDAD</t>
  </si>
  <si>
    <t>CO1.PCCNTR.9304987</t>
  </si>
  <si>
    <t>https://community.secop.gov.co/Public/Tendering/OpportunityDetail/Index?noticeUID=CO1.NTC.9936727&amp;isFromPublicArea=True&amp;isModal=true&amp;asPopupView=true</t>
  </si>
  <si>
    <t>FDLUSME-CPS-374-2026 (146064)</t>
  </si>
  <si>
    <t>CAMILO ANDRES MOLANO PULIDO</t>
  </si>
  <si>
    <t>FDLUSME-CPS-373-2026 (146152)</t>
  </si>
  <si>
    <t>"PRESTAR SERVICIOS PROFESIONALES JURIDICOS EN EL ÁREA DE GESTIÓN DEL DESARROLLO LOCAL, PARA LOS PROCESOSDE
FORMULACIÓN, SEGUIMIENTO, EJECUCIÓN Y EVALUACIÓN DE LOS CONTRATOS YPROYECTOS DEINFRAESTRUCTURA YOBRAS CIVILES
QUEDESARROLLE LA ENTIDAD, SEGUN LOS REQUERIMIENTOS TECNICOS Y ADMINISTRATIVOS EN EL MARCO DEL CUMPLIMIENTO DE LAS
METASDEL PLAN DE DESARROLLO LOCAL DE USME 2025-2028"</t>
  </si>
  <si>
    <t>CO1.PCCNTR.9210294</t>
  </si>
  <si>
    <t>https://community.secop.gov.co/Public/Tendering/OpportunityDetail/Index?noticeUID=CO1.NTC.9842516&amp;isFromPublicArea=True&amp;isModal=true&amp;asPopupView=true</t>
  </si>
  <si>
    <t>FDLUSME-CPS-375-2026 (146037)</t>
  </si>
  <si>
    <t>ANYELA PIEDAD GONZALEZ LAITON</t>
  </si>
  <si>
    <t>FDLUSME-CD-375-2026 (146037)</t>
  </si>
  <si>
    <t>CO1.PCCNTR.9236733</t>
  </si>
  <si>
    <t>https://community.secop.gov.co/Public/Tendering/OpportunityDetail/Index?noticeUID=CO1.NTC.9868642&amp;isFromPublicArea=True&amp;isModal=true&amp;asPopupView=true</t>
  </si>
  <si>
    <t>FDLUSME-CPS-376-2026 (146152)</t>
  </si>
  <si>
    <t>MARIA ALEJANDRA VARGAS VARGAS</t>
  </si>
  <si>
    <t>"PRESTAR SERVICIOS DE APOYO A LA GESTION  EN EL ÁREA GESTIÓN DEL DESARROLLO LOCAL PARA EL APOYO EN ACCIONESDE
SEGUIMIENTO, EJECUCIÓN Y ACOMPAÑAMIENTO DE LOS CONTRATOS Y PROYECTOS DE INFRAESTRUCTURA Y OBRAS CIVILESQUE
DESARROLLE LA ENTIDAD, SEGUN LOS REQUERIMIENTOS TECNICOS Y ADMINISTRATIVOS EN EL MARCO DEL CUMPLIMIENTO DELAS
METAS DEL PLAN DE DESARROLLO LOCAL DE USME 2025-2028"</t>
  </si>
  <si>
    <t xml:space="preserve"> $               68.565.120</t>
  </si>
  <si>
    <t>CO1.PCCNTR.9211194</t>
  </si>
  <si>
    <t>https://community.secop.gov.co/Public/Tendering/OpportunityDetail/Index?noticeUID=CO1.NTC.9842892&amp;isFromPublicArea=True&amp;isModal=true&amp;asPopupView=true</t>
  </si>
  <si>
    <t>FDLUSME-CPS-377-2026 (147813)</t>
  </si>
  <si>
    <t>JAVIER RAMOS RIVERA</t>
  </si>
  <si>
    <t>"PRESTAR SERVICIOS TÉCNICOS EN LA UNIDAD LOCAL DE ASISTENCIA TÉCNICAAGROPECUARIA Y AMBIENTAL ULATA DEL ÁREA DE
GESTIÓN DE DESARROLLOLOCAL DE LA ALCALDÍA LOCAL DE USME"</t>
  </si>
  <si>
    <t>CO1.PCCNTR.9245566</t>
  </si>
  <si>
    <t>https://community.secop.gov.co/Public/Tendering/OpportunityDetail/Index?noticeUID=CO1.NTC.9877750&amp;isFromPublicArea=True&amp;isModal=true&amp;asPopupView=true</t>
  </si>
  <si>
    <t>FDLUSME-CPS- 379-2026(146749)</t>
  </si>
  <si>
    <t>ASTRID VIVIANA VERA LARGO</t>
  </si>
  <si>
    <t>FDLUSME-CD- 379-2026(146749)</t>
  </si>
  <si>
    <t>"PRESTAR SERVICIOS PROFESIONALES A LA GESTION DEL PROCESO DE PRENSA Y COMUNICACIONES DE LA ALCALDÍA LOCAL ENLA
REALIZACIÓN DE PRODUCTOS Y PIEZAS DIGITALES, IMPRESAS Y PUBLICITARIAS DE GRAN FORMATO Y DE ANIMACIÓN GRÁFICA, ASÍCOMO
APOYAR LA PRODUCCIÓN Y MONTAJE DE EVENTOS"</t>
  </si>
  <si>
    <t>CO1.PCCNTR.9184450</t>
  </si>
  <si>
    <t>https://community.secop.gov.co/Public/Tendering/OpportunityDetail/Index?noticeUID=CO1.NTC.9816678&amp;isFromPublicArea=True&amp;isModal=true&amp;asPopupView=true</t>
  </si>
  <si>
    <t>FDL-USME-CPS 380-2026 (147451)</t>
  </si>
  <si>
    <t xml:space="preserve">CESAR WILLIAM CARREÑO REY </t>
  </si>
  <si>
    <t>FDL-USME-CD- 380-2026 (147451)</t>
  </si>
  <si>
    <t>"PRESTAR SERVICIOS DE APOYO A LA GESTION PARA LA PROMOCIÓN,ORIENTACIÓN Y EL FORTALECIMIENTO DE LOS PROCESOS DEPORTIVOS YRECREATIVOS IMPULSADOS POR LA ALCALDÍA LOCAL DE USME"</t>
  </si>
  <si>
    <t>CO1.PCCNTR.9255906</t>
  </si>
  <si>
    <t>https://community.secop.gov.co/Public/Tendering/OpportunityDetail/Index?noticeUID=CO1.NTC.9824459&amp;isFromPublicArea=True&amp;isModal=true&amp;asPopupView=true</t>
  </si>
  <si>
    <t>FDL-USME-CPS -381-2026 (147512)</t>
  </si>
  <si>
    <t>LILIA ALEJANDRA SALGADO CRUZ</t>
  </si>
  <si>
    <t>FDL-USME-CD-381-2026 (147512)</t>
  </si>
  <si>
    <t>CO1.PCCNTR.9230190</t>
  </si>
  <si>
    <t>https://community.secop.gov.co/Public/Tendering/OpportunityDetail/Index?noticeUID=CO1.NTC.9824159&amp;isFromPublicArea=True&amp;isModal=true&amp;asPopupView=true</t>
  </si>
  <si>
    <t>FDLUSME-CPS- 382-2026(148182)</t>
  </si>
  <si>
    <t>IRINA CASTIBLANCO AGUILAR</t>
  </si>
  <si>
    <t>FDLUSME-CD- 382-2026(148182)</t>
  </si>
  <si>
    <t>CO1.PCCNTR.9184515</t>
  </si>
  <si>
    <t>https://community.secop.gov.co/Public/Tendering/OpportunityDetail/Index?noticeUID=CO1.NTC.9816650&amp;isFromPublicArea=True&amp;isModal=true&amp;asPopupView=true</t>
  </si>
  <si>
    <t>FDLUSME-CPS-383-2026 (149422)</t>
  </si>
  <si>
    <t>SONIA DAYAN BARON AMADO</t>
  </si>
  <si>
    <t>FDLUSME-CD-383-2026(149422)</t>
  </si>
  <si>
    <t>"PRESTAR SERVICIOS DE APOYO A LA GESTION EN ACTIVIDADES QUE PERMITANLA PROMOCIÓN DE LA PARTICIPACIÓN DE LAS MUJERES,
SECTORES LGTBI Y ENGENERAL DE LA EQUIDAD DE GÉNERO, PARA MATERIALIZAR EN LA LOCALIDADLAS ESTRATEGIAS DE  ACCIONES
DE TERRITORIALIZACIÓN YTRANSVERSALIZACIÓN DE LA POLÍTICA PUBLICA DE MUJERES Y EQUIDAD DEGÉNERO, PPMYEG, COMO DE LOS
SECTORES LGTBI."</t>
  </si>
  <si>
    <t>CO1.PCCNTR.9174251</t>
  </si>
  <si>
    <t>https://community.secop.gov.co/Public/Tendering/OpportunityDetail/Index?noticeUID=CO1.NTC.9801995&amp;isFromPublicArea=True&amp;isModal=true&amp;asPopupView=true</t>
  </si>
  <si>
    <t>FDLUSME-CPS-384-2026(145998)</t>
  </si>
  <si>
    <t>DANNA STEFANIA RESTREPO GALEANO</t>
  </si>
  <si>
    <t>FDLUSME-CD-384-2026(145998)</t>
  </si>
  <si>
    <t>"APOYAR LAS INSPECCIONES DE POLICÍA CON EL INGRESO DE INFORMACIÓN, USO Y APROPIACIÓN DE LOS SISTEMAS DEINFORMACIÓN
VIGENTES DISPUESTOS PARA LAS ACTUACIONES DE POLICÍA."</t>
  </si>
  <si>
    <t>CO1.PCCNTR.9232229</t>
  </si>
  <si>
    <t>https://community.secop.gov.co/Public/Tendering/OpportunityDetail/Index?noticeUID=CO1.NTC.9863985&amp;isFromPublicArea=True&amp;isModal=true&amp;asPopupView=true</t>
  </si>
  <si>
    <t>FDLUSME-CPS-385-2026 (147880)</t>
  </si>
  <si>
    <t>MARYI PAOLA CASTILLA HURTADO</t>
  </si>
  <si>
    <t>FDLUSME-CD-385-2026 (147880)</t>
  </si>
  <si>
    <t>CO1.PCCNTR.9236088</t>
  </si>
  <si>
    <t>https://community.secop.gov.co/Public/Tendering/OpportunityDetail/Index?noticeUID=CO1.NTC.9868326&amp;isFromPublicArea=True&amp;isModal=true&amp;asPopupView=true</t>
  </si>
  <si>
    <t>LUIS GUILLERMO CHAPARRO PUERTO</t>
  </si>
  <si>
    <t>FDLUSME-CPS-386-2026 (146120)</t>
  </si>
  <si>
    <t>SILVIA ROCIO AROCHA MUÑOZ</t>
  </si>
  <si>
    <t>FDLUSME-CD-386-2026 (146120)</t>
  </si>
  <si>
    <t>CO1.PCCNTR.9197151</t>
  </si>
  <si>
    <t>https://community.secop.gov.co/Public/Tendering/OpportunityDetail/Index?noticeUID=CO1.NTC.9829524&amp;isFromPublicArea=True&amp;isModal=true&amp;asPopupView=true</t>
  </si>
  <si>
    <t>FDLUSME-CPS-387-2026 (146202)</t>
  </si>
  <si>
    <t>WILSON GUERRERO VERA</t>
  </si>
  <si>
    <t>FDLD-USME-CD-387-2026 (146202)</t>
  </si>
  <si>
    <t>"PRESTAR SERVICIOS PROFESIONALES PARA EL ACOMPAÑAMIENTO Y APOYO EN LAS ACCIONES PRECONTRACTUALES, CONTRACTUALES
YPOSCONTRACTUALES, EN EL ÁREA DE GESTIÓN DEL DESARROLLO ADMINISTRATIVA Y FINANCIERA"</t>
  </si>
  <si>
    <t>CO1.PCCNTR.9214159</t>
  </si>
  <si>
    <t>https://community.secop.gov.co/Public/Tendering/OpportunityDetail/Index?noticeUID=CO1.NTC.9846514&amp;isFromPublicArea=True&amp;isModal=true&amp;asPopupView=true</t>
  </si>
  <si>
    <t>FDLD-USME-CD-388-2026 (146202)</t>
  </si>
  <si>
    <t xml:space="preserve"> DIDIER ALBERTO CASTELLANOS AGUILAR  </t>
  </si>
  <si>
    <t>PRESTAR SERVICIOS PROFESIONALES PARA APOYAR LA FORMULACIÓN,EJECUCIÓN, SEGUIMIENTO Y MEJORA CONTINUA DE LAS HERRAMIENTAS QUECONFORMAN LA GESTIÓN AMBIENTAL INSTITUCIONAL DE LA ALCALDÍA LOCAL.</t>
  </si>
  <si>
    <t>CO1.PCCNTR.9213364</t>
  </si>
  <si>
    <t>https://community.secop.gov.co/Public/Tendering/OpportunityDetail/Index?noticeUID=CO1.NTC.9845378&amp;isFromPublicArea=True&amp;isModal=true&amp;asPopupView=true</t>
  </si>
  <si>
    <t>SANDRA MILENA MORALES MORALES</t>
  </si>
  <si>
    <t>CPS-389-2026 (146768)</t>
  </si>
  <si>
    <t>RUBIELA MOJICA BOLAÑOS</t>
  </si>
  <si>
    <t>FDLU-CD-389-2026 (146768)</t>
  </si>
  <si>
    <t>"PRESTAR SERVICIOS DE APOYO A LA GESTIÓN EN LA, VERIFICACIÓN Y CARGUE DE LA INFORMACIÓN EN LA PLATAFORMA SIPSE,HOLA,
ORFEO DESIGNADOS POR EL FONDO DE DESARROLLO LOCAL Y ASÍ MISMO APOYAR EN LA CONSOLIDACIÓN DE LAS BASES DE DATOS."</t>
  </si>
  <si>
    <t xml:space="preserve"> $               24.000.000</t>
  </si>
  <si>
    <t>CO1.PCCNTR.9174843</t>
  </si>
  <si>
    <t>https://community.secop.gov.co/Public/Tendering/OpportunityDetail/Index?noticeUID=CO1.NTC.9806428&amp;isFromPublicArea=True&amp;isModal=true&amp;asPopupView=true</t>
  </si>
  <si>
    <t>FDL-USME-CPS - 390- 2026 (146108)</t>
  </si>
  <si>
    <t xml:space="preserve">DISNEY ELINA SANCHEZ ALVARADO </t>
  </si>
  <si>
    <t>FDL-USME-CD- 390- 2026 (146108)</t>
  </si>
  <si>
    <t>CO1.PCCNTR.9272168</t>
  </si>
  <si>
    <t>https://community.secop.gov.co/Public/Tendering/OpportunityDetail/Index?noticeUID=CO1.NTC.9904049&amp;isFromPublicArea=True&amp;isModal=true&amp;asPopupView=true</t>
  </si>
  <si>
    <t>FDLUSME-CD-391-2026 (147030)</t>
  </si>
  <si>
    <t>CO1.PCCNTR.9222987</t>
  </si>
  <si>
    <t>https://community.secop.gov.co/Public/Tendering/OpportunityDetail/Index?noticeUID=CO1.NTC.9855739&amp;isFromPublicArea=True&amp;isModal=true&amp;asPopupView=true</t>
  </si>
  <si>
    <t>RESCILIACION</t>
  </si>
  <si>
    <t>FDLD-USME-CPS-392-2026 (149863)</t>
  </si>
  <si>
    <t>"PRESTAR SERVICIOS PROFESIONALES ESPECIALIZADOS PARA DISEÑAR,IMPLEMENTAR Y EVALUAR LA ESTRATEGIA INTEGRAL DE COMUNICACIONES DE LAALCALDÍA LOCAL DE USME,
EN ARTICULACIÓN CON LOS LINEAMIENTOS DE LAALCALDÍA MAYOR DE BOGOTÁ Y LA SECRETARÍA DISTRITAL DE GOBIERNO, CONÉNFASIS EN LA DIVULGACIÓN Y PROMOCIÓN SOCIAL
DE LA OFERTAINSTITUCIONAL, ASÍ COMO EN EL FORTALECIMIENTO DEL RECONOCIMIENTO,APROPIACIÓN Y DISFRUTE DE LOS BIENES Y SERVICIOS PUESTOS ADISPOSICIÓN DE LA
CIUDADANÍA."</t>
  </si>
  <si>
    <t>CO1.PCCNTR.9233600</t>
  </si>
  <si>
    <t>https://community.secop.gov.co/Public/Tendering/OpportunityDetail/Index?noticeUID=CO1.NTC.9861415&amp;isFromPublicArea=True&amp;isModal=true&amp;asPopupView=true</t>
  </si>
  <si>
    <t>FDL-USME-CPS -393-2026 (146115)</t>
  </si>
  <si>
    <t>RAFAEL ANTONIO BELTRAN GUERRERO</t>
  </si>
  <si>
    <t>FDL-USME-CD-393-2026 (146115)</t>
  </si>
  <si>
    <t>890</t>
  </si>
  <si>
    <t>1369</t>
  </si>
  <si>
    <t>CO1.PCCNTR.9248515</t>
  </si>
  <si>
    <t>https://community.secop.gov.co/Public/Tendering/OpportunityDetail/Index?noticeUID=CO1.NTC.9879997&amp;isFromPublicArea=True&amp;isModal=true&amp;asPopupView=true</t>
  </si>
  <si>
    <t>FDL -USME -CPS- 394-2026 (147825)</t>
  </si>
  <si>
    <t xml:space="preserve">LUZ ANGELA CALPA LUNA </t>
  </si>
  <si>
    <t>FDL-USME-CD- 394-2026 (147825)</t>
  </si>
  <si>
    <t>CO1.PCCNTR.9270631</t>
  </si>
  <si>
    <t>https://community.secop.gov.co/Public/Tendering/OpportunityDetail/Index?noticeUID=CO1.NTC.9899541&amp;isFromPublicArea=True&amp;isModal=true&amp;asPopupView=true</t>
  </si>
  <si>
    <t>FDLUSME-CPS-395-2026 (148178)</t>
  </si>
  <si>
    <t>NELLY ALEXANDRA VARGAS ROMERO</t>
  </si>
  <si>
    <t>FDLUSME-CD-395-2026 (148178)</t>
  </si>
  <si>
    <t>"PRESTAR SERVICIOS PROFESIONALES, BRINDANDO APOYO EN EL IMPULSO DELOS PROCESOS SOCIOECONÓMICOS Y DE EXTENSIÓN
AGROPECUARIA EN EL AREADE GESTIÓN DEL DESARROLLO LOCAL DE LA ALCALDIA LOCAL DE USME"</t>
  </si>
  <si>
    <t>CO1.PCCNTR.9226309</t>
  </si>
  <si>
    <t>https://community.secop.gov.co/Public/Tendering/OpportunityDetail/Index?noticeUID=CO1.NTC.9858713&amp;isFromPublicArea=True&amp;isModal=true&amp;asPopupView=true</t>
  </si>
  <si>
    <t>FDLUSME-CPS-396-2026 (147885)</t>
  </si>
  <si>
    <t xml:space="preserve">NATALY ARDILA SANCHEZ </t>
  </si>
  <si>
    <t>FDLUSME-CD-396-2026 (147885)</t>
  </si>
  <si>
    <t>CO1.PCCNTR.9235466</t>
  </si>
  <si>
    <t>https://community.secop.gov.co/Public/Tendering/OpportunityDetail/Index?noticeUID=CO1.NTC.9867370&amp;isFromPublicArea=True&amp;isModal=true&amp;asPopupView=true</t>
  </si>
  <si>
    <t>FDLUSME-CPS-397-2026 (146889)</t>
  </si>
  <si>
    <t>LUISA FERNANDA ARIAS RODRIGUEZ</t>
  </si>
  <si>
    <t>FDLUSME-CD-397-2026 (146889)</t>
  </si>
  <si>
    <t>"PRESTAR SERVICIOS DE APOYO A LA GESTION EN LOS PROCESOS DE ENTRADA Y SALIDA DE CORRESPONDENCIA DEL CDI, EJECUTANDO
LOSPROCESOS ADMINISTRATIVOS PARA SU CONTROL Y VERIFICACIÓN."</t>
  </si>
  <si>
    <t>CO1.PCCNTR.9266533</t>
  </si>
  <si>
    <t>https://community.secop.gov.co/Public/Tendering/OpportunityDetail/Index?noticeUID=CO1.NTC.9898703&amp;isFromPublicArea=True&amp;isModal=true&amp;asPopupView=true</t>
  </si>
  <si>
    <t>FDLUSME-CPS-398-2026 (149422)</t>
  </si>
  <si>
    <t>DANIELA ALEJANDRA RODRIGUEZ ATUESTA</t>
  </si>
  <si>
    <t>FDLUSME-CD-398-2026 (149422)</t>
  </si>
  <si>
    <t>CO1.PCCNTR.9235787</t>
  </si>
  <si>
    <t>https://community.secop.gov.co/Public/Tendering/OpportunityDetail/Index?noticeUID=CO1.NTC.9868101&amp;isFromPublicArea=True&amp;isModal=true&amp;asPopupView=true</t>
  </si>
  <si>
    <t>FDLD-USME-CPS-399-2026 (147743)</t>
  </si>
  <si>
    <t>JUAN DIEGO LOPEZ PIRAQUIVE</t>
  </si>
  <si>
    <t>"PRESTAR SERVICIOS PROFESIONALES PARA APOYAR EN LAS COMUNICACIONES DELA ALCALDÍA LOCAL EN LA REALIZACIÓN DE
PRODUCTOS Y PIEZAS DIGITALES,IMPRESAS Y PUBLICITARIAS DE GRAN FORMATO Y DE ANIMACIÓN GRÁFICA, ASÍCOMO APOYAR LA
PRODUCCIÓN Y MONTAJE DE EVENTOS"</t>
  </si>
  <si>
    <t>CO1.PCCNTR.9237966</t>
  </si>
  <si>
    <t>https://community.secop.gov.co/Public/Tendering/OpportunityDetail/Index?noticeUID=CO1.NTC.9854862&amp;isFromPublicArea=True&amp;isModal=true&amp;asPopupView=true</t>
  </si>
  <si>
    <t>FDLUSME-CPS-400-2026 (146181)</t>
  </si>
  <si>
    <t>JACQUELINE MORA MARTINEZ</t>
  </si>
  <si>
    <t>FDLUSME-CD-400-2026 (146181)</t>
  </si>
  <si>
    <t>"PRESTAR SERVICIOS PROFESIONALES ESPECIALIZADO EN LOS PROCESOS ADMINISTRATIVOS, CONTABLES Y FINANCIEROS DEL FONDO
DEDESARROLLO LOCAL EN EL MARCO DE LAS NORMAS DE DERECHO CONTABLE Y DE SEGURIDAD SOCIAL."</t>
  </si>
  <si>
    <t>900</t>
  </si>
  <si>
    <t>1286</t>
  </si>
  <si>
    <t>CO1.PCCNTR.9236038</t>
  </si>
  <si>
    <t>https://community.secop.gov.co/Public/Tendering/OpportunityDetail/Index?noticeUID=CO1.NTC.9867990&amp;isFromPublicArea=True&amp;isModal=true&amp;asPopupView=true</t>
  </si>
  <si>
    <t>FDLUSME-CPS-401-2026 (147880)</t>
  </si>
  <si>
    <t xml:space="preserve">ANDRES FELIPE ALFONSO FIGUEROA </t>
  </si>
  <si>
    <t>FDLUSME-CD-401-2026 (147880)</t>
  </si>
  <si>
    <t>1277</t>
  </si>
  <si>
    <t>CO1.PCCNTR.9233458</t>
  </si>
  <si>
    <t>https://community.secop.gov.co/Public/Tendering/OpportunityDetail/Index?noticeUID=CO1.NTC.9865194&amp;isFromPublicArea=True&amp;isModal=true&amp;asPopupView=true</t>
  </si>
  <si>
    <t>CPS-402-2026 ( 147165)</t>
  </si>
  <si>
    <t>CARMELO JOSE CANTERO ORTEGA</t>
  </si>
  <si>
    <t>FDLUSME-CD-402-2026 (147165)</t>
  </si>
  <si>
    <t>1047</t>
  </si>
  <si>
    <t>1064</t>
  </si>
  <si>
    <t>CO1.PCCNTR.9232965</t>
  </si>
  <si>
    <t>https://community.secop.gov.co/Public/Tendering/OpportunityDetail/Index?noticeUID=CO1.NTC.9865105&amp;isFromPublicArea=True&amp;isModal=true&amp;asPopupView=true</t>
  </si>
  <si>
    <t>CPS-403-2026 (149483 )</t>
  </si>
  <si>
    <t>NELLY SOBEIDA BAUTISTA TORRES</t>
  </si>
  <si>
    <t>FDLUSME-CD-403-2026 ( 149483)</t>
  </si>
  <si>
    <t>CO1.PCCNTR.9233957</t>
  </si>
  <si>
    <t>https://community.secop.gov.co/Public/Tendering/OpportunityDetail/Index?noticeUID=CO1.NTC.9865938&amp;isFromPublicArea=True&amp;isModal=true&amp;asPopupView=true</t>
  </si>
  <si>
    <t>CPS-404-2026 ( 146903)</t>
  </si>
  <si>
    <t xml:space="preserve">JEISSON JAVIER MENDOZA LEAL </t>
  </si>
  <si>
    <t>FDLUSME-CD-404-2026 ( 146903)</t>
  </si>
  <si>
    <t>"PRESTAR SERVICIOS PROFESIONALES EN EL ÁREA DE GESTIÓN DEL DESARROLLO LOCAL, PARA REALIZAR LA FORMULACIÓN DELOS
PROYECTOS DE INVERSIÓN Y GASTOS DE FUNCIONAMIENTO INCLUIDOS EN EL PLAN ANUAL DE ADQUISICIONES, LAESTRUCTURACIÓN
FINANCIERA Y TÉCNICA DE LOS PROCESOS CONTRACTUALES Y APOYAR LA SUPERVISIÓN DE LOS CONTRATOS A EJECUTAREN LA
VIGENCIA 2025, EN EL MARCO DEL PLAN DE DESARROLLO LOCAL DE USME"</t>
  </si>
  <si>
    <t>915</t>
  </si>
  <si>
    <t>1089</t>
  </si>
  <si>
    <t>CO1.PCCNTR.9236213</t>
  </si>
  <si>
    <t>https://community.secop.gov.co/Public/Tendering/OpportunityDetail/Index?noticeUID=CO1.NTC.9867977&amp;isFromPublicArea=True&amp;isModal=true&amp;asPopupView=true</t>
  </si>
  <si>
    <t>FDLD-USME-CPS-405-2026 (149405)</t>
  </si>
  <si>
    <t xml:space="preserve"> ANDRES RUIZ CAVIEDES</t>
  </si>
  <si>
    <t>PRESTAR LOS SERVICIOS PROFESIONALES ESPECIALIZADOS AL FONDO DE DESARROLLO LOCAL DE USME EN LA ARTICULACIÓN Y MONITOREODE GESTIONES RELACIONADAS CON LAS TRANSFERENCIAS A POBLACIONES DEFINIDAS EN EL PLAN DE DESARROLLO LOCAL Y DISTRITAL, ENEL MARCO DE LOS LINEAMIENTOS DE LA SECRETARÍA DE INTEGRACIÓN SOCIAL.</t>
  </si>
  <si>
    <t>CO1.PCCNTR.9234652</t>
  </si>
  <si>
    <t>https://community.secop.gov.co/Public/Tendering/OpportunityDetail/Index?noticeUID=CO1.NTC.9854874&amp;isFromPublicArea=True&amp;isModal=true&amp;asPopupView=true</t>
  </si>
  <si>
    <t>FDLUSME-CPS-406-2026 (146112)</t>
  </si>
  <si>
    <t>WILLIAN ALBERTO GOMEZ PINTO</t>
  </si>
  <si>
    <t>FDLUSME-CD-406-2026 (146112)</t>
  </si>
  <si>
    <t>"PRESTAR SERVICIOS PROFESIONALES AL FONDO DE DESARROLLO LOCAL DE USME, EN LOS PROCESOS DE REUBICACIÓN Y DE
RECUPERACIÓNDE ESPACIO PÚBLICO, CONTROL DE ESTABLECIMIENTOS DE COMERCIO, ASÍ COMO EN LOS DEMÁS PROCESOS
ADMINISTRATIVOS A CARGO DELÁREA GESTIÓN POLICIVA DE LA LOCALIDAD"</t>
  </si>
  <si>
    <t>1006</t>
  </si>
  <si>
    <t>1275</t>
  </si>
  <si>
    <t>CO1.PCCNTR.9223864</t>
  </si>
  <si>
    <t>https://community.secop.gov.co/Public/Tendering/OpportunityDetail/Index?noticeUID=CO1.NTC.9856734&amp;isFromPublicArea=True&amp;isModal=true&amp;asPopupView=true</t>
  </si>
  <si>
    <t>FDLUSME-CPS-407-2026 (146889)</t>
  </si>
  <si>
    <t>JORGE ENRIQUE SILVA RIBON</t>
  </si>
  <si>
    <t>FDLUSME-CD-407-20256 (146889)</t>
  </si>
  <si>
    <t>CO1.PCCNTR.9224184</t>
  </si>
  <si>
    <t>https://community.secop.gov.co/Public/Tendering/OpportunityDetail/Index?noticeUID=CO1.NTC.9856693&amp;isFromPublicArea=True&amp;isModal=true&amp;asPopupView=true</t>
  </si>
  <si>
    <t>FDLUSME-CPS-408-2026 (146072)</t>
  </si>
  <si>
    <t>GABRIEL ENRIQUE BONETT SOLANO</t>
  </si>
  <si>
    <t>FDLUSME-CD-408-2026 (146072)</t>
  </si>
  <si>
    <t>"PRESTAR SERVICIOS PROFESIONALES ESPECIALIZADOS EN EL ÁREA DE GESTIÓN DEL DESARROLLO LOCAL, PARA EL APOYO DELA
COORDINACIÓN DE LOS PROCESOS DE FORMULACIÓN, SEGUIMIENTO, EJECUCIÓN Y EVALUACIÓN DE LOS CONTRATOS Y PROYECTOSDE
INFRAESTRUCTURA Y OBRAS CIVILES QUE DESARROLLE LA ENTIDAD, SEGUN LOS REQUERIMIENTOS TECNICOS Y ADMINISTRATIVOS ENEL
MARCO DEL CUMPLIMIENTO DE LAS METAS DEL PLAN DE DESARROLLO LOCAL DE USME 2025-2028"</t>
  </si>
  <si>
    <t>882</t>
  </si>
  <si>
    <t>1276</t>
  </si>
  <si>
    <t>CO1.PCCNTR.9224587</t>
  </si>
  <si>
    <t>https://community.secop.gov.co/Public/Tendering/OpportunityDetail/Index?noticeUID=CO1.NTC.9856896&amp;isFromPublicArea=True&amp;isModal=true&amp;asPopupView=true</t>
  </si>
  <si>
    <t>FDLUSME-CD-409-2026 (147030)</t>
  </si>
  <si>
    <t xml:space="preserve">JENNY CAROLINA GOMEZ LESMES </t>
  </si>
  <si>
    <t>"PRESTAR SERVICIOS PROFESIONALES DE APOYO AL AREA DE GESTIÓN DELDESARROLLO LOCAL EN LABORES DE COORDINACION DE LAS
ESCUELAS DEFORMACION CULTURAL ARTISTICA"</t>
  </si>
  <si>
    <t>1075</t>
  </si>
  <si>
    <t>1370</t>
  </si>
  <si>
    <t>CO1.PCCNTR.9223620</t>
  </si>
  <si>
    <t>https://community.secop.gov.co/Public/Tendering/OpportunityDetail/Index?noticeUID=CO1.NTC.9856406&amp;isFromPublicArea=True&amp;isModal=False</t>
  </si>
  <si>
    <t>CO1.PCCNTR.9240691</t>
  </si>
  <si>
    <t>CESAR OVEIMAR CARDONA CARDONA</t>
  </si>
  <si>
    <t>FDLUSME-CD-410-2026 (147873)</t>
  </si>
  <si>
    <t>"PRESTAR SERVICIOS PROFESIONALES EN LA LÍNEA AGRÍCOLA PARA ELPROYECTO DE AGRICULTURA URBANA, EN EL ÁREA DE GESTIÓN
DEL DESARROLLOLOCAL DE LA ALCALDÍA LOCAL DE USME, BRINDANDO APOYO EN EL IMPULSO DELOS PROCESOS DE ASISTENCIA
TÉCNICA EN CULTIVOS HORTÍCOLAS, BUENASPRÁCTICAS AGRÍCOLAS Y TRABAJO CON COMUNIDADES."</t>
  </si>
  <si>
    <t>https://community.secop.gov.co/Public/Tendering/OpportunityDetail/Index?noticeUID=CO1.NTC.9872580&amp;isFromPublicArea=True&amp;isModal=False</t>
  </si>
  <si>
    <t>FDLU-CPS- 411-2026 (146046)</t>
  </si>
  <si>
    <t>BENJAMIN BERNARDO PERDOMO CAJAMARCA</t>
  </si>
  <si>
    <t>FDLU-CD- 411-2026 (146046)</t>
  </si>
  <si>
    <t>987</t>
  </si>
  <si>
    <t>1019</t>
  </si>
  <si>
    <t>CO1.PCCNTR.9237089</t>
  </si>
  <si>
    <t>https://community.secop.gov.co/Public/Tendering/OpportunityDetail/Index?noticeUID=CO1.NTC.9868888&amp;isFromPublicArea=True&amp;isModal=False</t>
  </si>
  <si>
    <t>FDLUSME-CPS-412-2026 (146751)</t>
  </si>
  <si>
    <t>JUAN DE DIOS BERMUDEZ SANCHEZ</t>
  </si>
  <si>
    <t>FDLUSME-CD-412-2026 (146751))</t>
  </si>
  <si>
    <t>907</t>
  </si>
  <si>
    <t>1127</t>
  </si>
  <si>
    <t>CO1.PCCNTR.9222601</t>
  </si>
  <si>
    <t>https://community.secop.gov.co/Public/Tendering/OpportunityDetail/Index?noticeUID=CO1.NTC.9855209&amp;isFromPublicArea=True&amp;isModal=true&amp;asPopupView=true</t>
  </si>
  <si>
    <t>FDLU-CPS-414-2026(146193)</t>
  </si>
  <si>
    <t>GELUY VANESA APONTE VELASQUEZ</t>
  </si>
  <si>
    <t>FDLU-CD-414-2026(146193)</t>
  </si>
  <si>
    <t>1021</t>
  </si>
  <si>
    <t xml:space="preserve">	CO1.PCCNTR.9237343</t>
  </si>
  <si>
    <t>https://community.secop.gov.co/Public/Tendering/OpportunityDetail/Index?noticeUID=CO1.NTC.9869234&amp;isFromPublicArea=True&amp;isModal=False</t>
  </si>
  <si>
    <t>FDLUSME-CPS-415-2026 (147863)</t>
  </si>
  <si>
    <t>KAREN JULIANA GIL PACHECO</t>
  </si>
  <si>
    <t>FDLUSME-CPS-420-2026 (147863)</t>
  </si>
  <si>
    <t>1182</t>
  </si>
  <si>
    <t>CO1.PCCNTR.9278483</t>
  </si>
  <si>
    <t>https://community.secop.gov.co/Public/Tendering/OpportunityDetail/Index?noticeUID=CO1.NTC.9910477&amp;isFromPublicArea=True&amp;isModal=true&amp;asPopupView=true</t>
  </si>
  <si>
    <t>ULATA - AGRICULTURA URBANA</t>
  </si>
  <si>
    <t>FDLUSME-CPS-416-2026 (146148)</t>
  </si>
  <si>
    <t>HAMILTON ARMANDO MORALES MONSALVE</t>
  </si>
  <si>
    <t>FDLUSME-CD-416-2026 (146148)</t>
  </si>
  <si>
    <t>"PRESTAR SERVICIOS PROFESIONALES EN EL ÁREA DE GESTIÓN DEL DESARROLLO LOCAL, PARA  LOS PROCESOS DEFORMULACIÓN,
SEGUIMIENTO, EJECUCIÓN Y EVALUACIÓN DE LOS CONTRATOS Y PROYECTOS DE INFRAESTRUCTURA Y OBRAS CIVILES QUEDESARROLLE
LA ENTIDAD, SEGUN LOS REQUERIMIENTOS TECNICOS Y ADMINISTRATIVOS EN EL MARCO DEL CUMPLIMIENTO DE LAS METASDEL PLAN
DE DESARROLLO LOCAL DE USME  2025-2028"</t>
  </si>
  <si>
    <t>CO1.PCCNTR.9233226</t>
  </si>
  <si>
    <t>https://community.secop.gov.co/Public/Tendering/OpportunityDetail/Index?noticeUID=CO1.NTC.9865312&amp;isFromPublicArea=True&amp;isModal=true&amp;asPopupView=true</t>
  </si>
  <si>
    <t>FDLUSME-CPS-417-2026 (151889)</t>
  </si>
  <si>
    <t>FDLUSME-CD-417-2026 (151889)</t>
  </si>
  <si>
    <t>PRESTAR SERVICIOS PROFESIONALES ESPECIALIZADOS AL DESPACHO DE LA ALCALDESA LOCAL DE USME PARA BRINDAR ACOMPAÑAMIENTO,SEGUIMIENTO Y MONITOREO DE LAS GESTIONES ADMINISTRATIVAS DEL FONDO DE DESARROLLO LOCAL.</t>
  </si>
  <si>
    <t>1203</t>
  </si>
  <si>
    <t>977</t>
  </si>
  <si>
    <t>CO1.PCCNTR.9228390</t>
  </si>
  <si>
    <t>https://community.secop.gov.co/Public/Tendering/OpportunityDetail/Index?noticeUID=CO1.NTC.9860571&amp;isFromPublicArea=True&amp;isModal=true&amp;asPopupView=true</t>
  </si>
  <si>
    <t>FDLUSME-CPS-418-2026 (147885)</t>
  </si>
  <si>
    <t>EVELYNE CONSTANZA LASSO CORONEL</t>
  </si>
  <si>
    <t>FDLUSME-CD-418-2026 (147885)</t>
  </si>
  <si>
    <t>929</t>
  </si>
  <si>
    <t>978</t>
  </si>
  <si>
    <t>CO1.PCCNTR.9229030</t>
  </si>
  <si>
    <t>https://community.secop.gov.co/Public/Tendering/OpportunityDetail/Index?noticeUID=CO1.NTC.9861314&amp;isFromPublicArea=True&amp;isModal=true&amp;asPopupView=true</t>
  </si>
  <si>
    <t>FDLUSME-CPS-419-2026 (147497)</t>
  </si>
  <si>
    <t>FABIAN AUGUSTO LEIVA CHAPARRO</t>
  </si>
  <si>
    <t>"PRESTAR SERVICIOS PROFESIONALES PARA LA PROMOCIÓN, ORIENTACIÓN Y ELFORTALECIMIENTODE LOS PROCESOS CULTURALES Y
ARTÍSTICOS IMPULSADOS PORLA ALCALDÍA LOCAL DE USME"</t>
  </si>
  <si>
    <t>1068</t>
  </si>
  <si>
    <t>1155</t>
  </si>
  <si>
    <t>CO1.PCCNTR.9277857</t>
  </si>
  <si>
    <t>https://community.secop.gov.co/Public/Tendering/OpportunityDetail/Index?noticeUID=CO1.NTC.9909864&amp;isFromPublicArea=True&amp;isModal=true&amp;asPopupView=true</t>
  </si>
  <si>
    <t>FDLUSME-CPS-420-2026 (147043)</t>
  </si>
  <si>
    <t>JAIDER ARIEL DIAZ HERNANDEZ</t>
  </si>
  <si>
    <t>1044</t>
  </si>
  <si>
    <t>1151</t>
  </si>
  <si>
    <t>CO1.PCCNTR.9235145</t>
  </si>
  <si>
    <t>https://community.secop.gov.co/Public/Tendering/OpportunityDetail/Index?noticeUID=CO1.NTC.9867096&amp;isFromPublicArea=True&amp;isModal=true&amp;asPopupView=true</t>
  </si>
  <si>
    <t>FDLUSME-CPS-421-2026 (147868)</t>
  </si>
  <si>
    <t>LUIS EDUARDO ANGULO ANGULO</t>
  </si>
  <si>
    <t>1129</t>
  </si>
  <si>
    <t>1154</t>
  </si>
  <si>
    <t>CO1.PCCNTR.9235422</t>
  </si>
  <si>
    <t>https://community.secop.gov.co/Public/Tendering/OpportunityDetail/Index?noticeUID=CO1.NTC.9867329&amp;isFromPublicArea=True&amp;isModal=true&amp;asPopupView=true</t>
  </si>
  <si>
    <t>CPS-422-2026 ( 153313 )</t>
  </si>
  <si>
    <t>MARIA VALENTINA QUIÑONES LOPEZ</t>
  </si>
  <si>
    <t>FDLUSME-CD-422-2026 (153313)</t>
  </si>
  <si>
    <t>PRESTAR SERVICIOS PROFESIONALES EN EL ÁREA DE GESTIÓN DEL DESARROLLO LOCAL; REALIZANDO LA FORMULACIÓN Y PROYECCIÓN DEDOCUMENTOS TÉCNICOS REQUERIDOS PARA LA CONTRATACIÓN Y EL APOYO A LA SUPERVISIÓN Y SEGUIMIENTO A LOS CONTRTATOS ENASPECTOS TÉCNICOS; ADMINISTRATIVOS Y FINANCIEROS DE LOS DIFERENTES PROYECTOS Y CONTRATOS ASIGNADOS, EN EL MARCO DELPLAN DE DESARROLLO LOCAL DE USME.</t>
  </si>
  <si>
    <t>1234</t>
  </si>
  <si>
    <t>CO1.PCCNTR.9235605</t>
  </si>
  <si>
    <t>https://community.secop.gov.co/Public/Tendering/OpportunityDetail/Index?noticeUID=CO1.NTC.9867601&amp;isFromPublicArea=True&amp;isModal=true&amp;asPopupView=true</t>
  </si>
  <si>
    <t>CPS-423-2026 ( 146605)</t>
  </si>
  <si>
    <t>ANGELICA MARIA MEJIA RAMIREZ</t>
  </si>
  <si>
    <t>FDLUSME-CD-423-2026 ( 146605)</t>
  </si>
  <si>
    <t>1024</t>
  </si>
  <si>
    <t>1066</t>
  </si>
  <si>
    <t>CO1.PCCNTR.9236505</t>
  </si>
  <si>
    <t>https://community.secop.gov.co/Public/Tendering/OpportunityDetail/Index?noticeUID=CO1.NTC.9868363&amp;isFromPublicArea=True&amp;isModal=true&amp;asPopupView=true</t>
  </si>
  <si>
    <t>FDLUSME-CPS-424-2026 (147873)</t>
  </si>
  <si>
    <t>SANDRA PATRICIA MORA MENDOZA</t>
  </si>
  <si>
    <t>FDLUSME-CD-424-2026 (147873)</t>
  </si>
  <si>
    <t>1371</t>
  </si>
  <si>
    <t>CO1.PCCNTR.9241506</t>
  </si>
  <si>
    <t>https://community.secop.gov.co/Public/Tendering/OpportunityDetail/Index?noticeUID=CO1.NTC.9873704&amp;isFromPublicArea=True&amp;isModal=true&amp;asPopupView=true</t>
  </si>
  <si>
    <t>CPS-425-2026 ( 147536)</t>
  </si>
  <si>
    <t>YENNY ALEJANDRA ORTIZ MONSALVE</t>
  </si>
  <si>
    <t>FDLUSME-CD-425-2026 (147536)</t>
  </si>
  <si>
    <t>CO1.PCCNTR.9256151</t>
  </si>
  <si>
    <t>https://community.secop.gov.co/Public/Tendering/OpportunityDetail/Index?noticeUID=CO1.NTC.9888571&amp;isFromPublicArea=True&amp;isModal=true&amp;asPopupView=true</t>
  </si>
  <si>
    <t>CPS-426-2026 (147760)</t>
  </si>
  <si>
    <t>YULY ANDREA RODRIGUEZ MELO</t>
  </si>
  <si>
    <t>FDLU-CD-426-2026 (147760)</t>
  </si>
  <si>
    <t>"PRESTAR SERVICIOS DE APOYO A LA GESTION PARA APOYAR Y ACOMPAÑAR LAATENCIÓN DE ANIMALES DE COMPAÑÍA, DE GRANJA Y
SILVESTRES DE LALOCALIDAD DE USME"</t>
  </si>
  <si>
    <t>1092</t>
  </si>
  <si>
    <t>1285</t>
  </si>
  <si>
    <t>CO1.PCCNTR.9227422</t>
  </si>
  <si>
    <t>https://community.secop.gov.co/Public/Tendering/OpportunityDetail/Index?noticeUID=CO1.NTC.9859935&amp;isFromPublicArea=True&amp;isModal=true&amp;asPopupView=true</t>
  </si>
  <si>
    <t>FDLUSME-CPS-427-2026(146066)</t>
  </si>
  <si>
    <t xml:space="preserve">STEFANY LIZBETH VALENCIA BELTRAN </t>
  </si>
  <si>
    <t>FDLUSME-CD-427-2026(146066)</t>
  </si>
  <si>
    <t>1372</t>
  </si>
  <si>
    <t>CO1.PCCNTR.9246307</t>
  </si>
  <si>
    <t>https://community.secop.gov.co/Public/Tendering/OpportunityDetail/Index?noticeUID=CO1.NTC.9878608&amp;isFromPublicArea=True&amp;isModal=true&amp;asPopupView=true</t>
  </si>
  <si>
    <t>LUDIM PATRICIA KLEBER AVELLANEDA</t>
  </si>
  <si>
    <t>FDLUSME-CPS-428-2026(147747)</t>
  </si>
  <si>
    <t>SERGIO HERNAN VASQUEZ AMAYA</t>
  </si>
  <si>
    <t>FDLUSME-CD-428-2026(147747)</t>
  </si>
  <si>
    <t>"PRESTAR SERVICIOS PROFESIONALES PARA  APOYAR EN LAS COMUNICACIONESDE LA ALCALDÍA LOCAL EN LA REALIZACIÓN DE
PRODUCTOS Y PIEZASDIGITALES, IMPRESAS Y PUBLICITARIAS DE GRAN FORMATO Y DE ANIMACIÓNGRÁFICA, ASÍ COMO APOYAR LA
PRODUCCIÓN Y MONTAJE DE EVENTOS"</t>
  </si>
  <si>
    <t>1085</t>
  </si>
  <si>
    <t>1209</t>
  </si>
  <si>
    <t>CO1.PCCNTR.9278624</t>
  </si>
  <si>
    <t>https://community.secop.gov.co/Public/Tendering/OpportunityDetail/Index?noticeUID=CO1.NTC.9910460&amp;isFromPublicArea=True&amp;isModal=true&amp;asPopupView=true</t>
  </si>
  <si>
    <t>FDLUSME-CPS-429-2026(147392)</t>
  </si>
  <si>
    <t>LUISA FERNANDA ARENAS RIVERA</t>
  </si>
  <si>
    <t>FDLUSME-CD-429-2026(147392)</t>
  </si>
  <si>
    <t>1207</t>
  </si>
  <si>
    <t>CO1.PCCNTR.9253064</t>
  </si>
  <si>
    <t>https://community.secop.gov.co/Public/Tendering/OpportunityDetail/Index?noticeUID=CO1.NTC.9881428&amp;isFromPublicArea=True&amp;isModal=true&amp;asPopupView=true</t>
  </si>
  <si>
    <t>JOSE SALATIEL GONZALEZ CALDERON</t>
  </si>
  <si>
    <t>FDL-USME-CPS -430-2026 (151665)</t>
  </si>
  <si>
    <t>MONICA GUZMAN PORRAS</t>
  </si>
  <si>
    <t>FDL-USME-CD-420-2026 (151665)</t>
  </si>
  <si>
    <t>CO1.PCCNTR.9268977</t>
  </si>
  <si>
    <t>https://community.secop.gov.co/Public/Tendering/OpportunityDetail/Index?noticeUID=CO1.NTC.9889900&amp;isFromPublicArea=True&amp;isModal=true&amp;asPopupView=true</t>
  </si>
  <si>
    <t>FDLUSME-CD-431-2026 (149409)</t>
  </si>
  <si>
    <t>SANDRA LILIANA VARELA COMBARIZA</t>
  </si>
  <si>
    <t>"PRESTAR LOS SERVICIOS PROFESIONALES PARA LA OPERACIÓN, SEGUIMIENTO YCUMPLIMIENTO DE LOS PROCESOS Y PROCEDIMIENTOS
DEL SERVICIO APOYOECONÓMICO TIPO C, REQUERIDOS PARA EL OPORTUNO Y ADECUADO REGISTRO,CRUCE Y REPORTE DE LOS DATOS
EN EL SISTEMA MISIONAL -SIRBE, QUECONTRIBUYAN A LA GARANTÍA DE LOS DERECHOS DE LA POBLACIÓN MAYOR EN ELMARCO DE LA
POLÍTICA PÚBLICA SOCIAL PARA EL ENVEJECIMIENTO Y LA VEJEZEN EL DISTRITO CAPITAL A CARGO DE LA ALCALDÍA LOCAL."</t>
  </si>
  <si>
    <t>1142</t>
  </si>
  <si>
    <t>1373</t>
  </si>
  <si>
    <t>CO1.PCCNTR.9236916</t>
  </si>
  <si>
    <t>https://community.secop.gov.co/Public/Tendering/OpportunityDetail/Index?noticeUID=CO1.NTC.9868816&amp;isFromPublicArea=True&amp;isModal=true&amp;asPopupView=true</t>
  </si>
  <si>
    <t>CPS-432-2026 (147392)</t>
  </si>
  <si>
    <t>BRANDON SEBASTIAN BUITRAGO PORRAS</t>
  </si>
  <si>
    <t>FDLU-CD-432-2026 (147392)</t>
  </si>
  <si>
    <t>1094</t>
  </si>
  <si>
    <t>CO1.PCCNTR.9231285</t>
  </si>
  <si>
    <t>https://community.secop.gov.co/Public/Tendering/OpportunityDetail/Index?noticeUID=CO1.NTC.9863914&amp;isFromPublicArea=True&amp;isModal=true&amp;asPopupView=true</t>
  </si>
  <si>
    <t>FDLU-CPS-433-2026</t>
  </si>
  <si>
    <t>ERICA YAMILE LIBERATO GARZON</t>
  </si>
  <si>
    <t>FDLU-CD-433-2026 (146101</t>
  </si>
  <si>
    <t>1104</t>
  </si>
  <si>
    <t>CO1.PCCNTR.9277472</t>
  </si>
  <si>
    <t>https://community.secop.gov.co/Public/Tendering/OpportunityDetail/Index?noticeUID=CO1.NTC.9909241&amp;isFromPublicArea=True&amp;isModal=False</t>
  </si>
  <si>
    <t>JUAN DAVID BELEÑO SILVA</t>
  </si>
  <si>
    <t>FDL-USME-CPS 434-2026 (146150)</t>
  </si>
  <si>
    <t xml:space="preserve">MARLON JAVIER PRECIADO VILLABONA </t>
  </si>
  <si>
    <t>FDL-USME-CD- 434-2026 (146150)</t>
  </si>
  <si>
    <t>952</t>
  </si>
  <si>
    <t>1273</t>
  </si>
  <si>
    <t>CO1.PCCNTR.9270048</t>
  </si>
  <si>
    <t>https://community.secop.gov.co/Public/Tendering/OpportunityDetail/Index?noticeUID=CO1.NTC.9890208&amp;isFromPublicArea=True&amp;isModal=true&amp;asPopupView=true</t>
  </si>
  <si>
    <t>CPS-435-2026 (147536)</t>
  </si>
  <si>
    <t>NICOLAS JOHAN GONZALEZ HERNANDEZ</t>
  </si>
  <si>
    <t>FDLU-CD-435-2026 (147536)</t>
  </si>
  <si>
    <t>1097</t>
  </si>
  <si>
    <t>CO1.PCCNTR.9233856</t>
  </si>
  <si>
    <t>https://community.secop.gov.co/Public/Tendering/OpportunityDetail/Index?noticeUID=CO1.NTC.9865588&amp;isFromPublicArea=True&amp;isModal=true&amp;asPopupView=true</t>
  </si>
  <si>
    <t>FDLUSME-CPS-436-2026(153201)</t>
  </si>
  <si>
    <t>FDLUSME-CD-436-2026(153201)</t>
  </si>
  <si>
    <t>PRESTAR SERVICIOS PROFESIONALES ESPECIALIZADOS PARA LIDERAR LA IMPLEMENTACIÓN Y SEGUIMIENTO DE LAS ESTRATEGIAS LOCALESDE PREVENCIÓN, ATENCIÓN Y MITIGACIÓN DEL RIESGO FRENTE A EVENTOS ASOCIADOS AL CAMBIO CLIMÁTICO Y A LAS CARACTERÍSTICASGEOGRÁFICAS DE LA LOCALIDAD DE USME, EN EL MARCO DEL PLAN DE DESARROLLO LOCAL 2025¿2028 ¿UN NUEVO CONTRATO AMBIENTAL YSOCIAL PARA USME¿, MEDIANTE ACCIONES DE COORDINACIÓN TÉCNICA, MONITOREO TERRITORIAL Y ARTICULACIÓN CON LAS ENTIDADESCOMPETENTES EN GESTIÓN DEL RIESGO.</t>
  </si>
  <si>
    <t>1220</t>
  </si>
  <si>
    <t>1041</t>
  </si>
  <si>
    <t>CO1.PCCNTR.9236832</t>
  </si>
  <si>
    <t>https://community.secop.gov.co/Public/Tendering/OpportunityDetail/Index?noticeUID=CO1.NTC.9868815&amp;isFromPublicArea=True&amp;isModal=true&amp;asPopupView=true</t>
  </si>
  <si>
    <t>FDLUSME-CPS-437-2026(147401)</t>
  </si>
  <si>
    <t>JOSE DILLER GARCIA CARDENAS</t>
  </si>
  <si>
    <t>FDLUSME-CD-437-2026(147401)</t>
  </si>
  <si>
    <t>1204</t>
  </si>
  <si>
    <t>CO1.PCCNTR.9245445</t>
  </si>
  <si>
    <t>https://community.secop.gov.co/Public/Tendering/OpportunityDetail/Index?noticeUID=CO1.NTC.9877949&amp;isFromPublicArea=True&amp;isModal=true&amp;asPopupView=true</t>
  </si>
  <si>
    <t>FDLUSME-CPS-438-2026 (149412)</t>
  </si>
  <si>
    <t xml:space="preserve"> CHACON PEREZ JOSE GABRIEL</t>
  </si>
  <si>
    <t>"PRESTAR LOS SERVICIOS TÉCNICOS PARA LA OPERACIÓN, SEGUIMIENTO YCUMPLIMIENTO DE LOS PROCESOS Y PROCEDIMIENTOS DEL
SERVICIO APOYOSPARA LA SEGURIDAD ECONÓMICA TIPO C, REQUERIDOS PARA EL OPORTUNO YADECUADO REGISTRO, CRUCE Y
REPORTE DE LOS DATOS EN EL SISTEMAMISIONAL¿SIRBE, QUE CONTRIBUYAN A LA GARANTÍA DE LOS DERECHOS DE LAPOBLACIÓN
MAYOR EN EL MARCO DE LA POLÍTICA PÚBLICA SOCIAL PARA ELENVEJECIMIENTO Y LA VEJEZ EN EL DISTRITO CAPITAL A CARGO DELA
ALCALDÍA LOCAL"</t>
  </si>
  <si>
    <t>1144</t>
  </si>
  <si>
    <t>CO1.PCCNTR.9247266</t>
  </si>
  <si>
    <t>https://community.secop.gov.co/Public/Tendering/OpportunityDetail/Index?noticeUID=CO1.NTC.9879913&amp;isFromPublicArea=True&amp;isModal=true&amp;asPopupView=true</t>
  </si>
  <si>
    <t>FDLUSME-CPS-439-2026(146193)</t>
  </si>
  <si>
    <t>CESAR CAMILO CASTILLO RODRIGUEZ</t>
  </si>
  <si>
    <t>FDLUSME-CD-439-2026(146193)</t>
  </si>
  <si>
    <t>1205</t>
  </si>
  <si>
    <t>CO1.PCCNTR.9246488</t>
  </si>
  <si>
    <t>https://community.secop.gov.co/Public/Tendering/OpportunityDetail/Index?noticeUID=CO1.NTC.9879076&amp;isFromPublicArea=True&amp;isModal=true&amp;asPopupView=true</t>
  </si>
  <si>
    <t>FDLUSME-CPS-440-2026 (146899)</t>
  </si>
  <si>
    <t>CARLOS ANDRES AMEZQUITA ANGULO</t>
  </si>
  <si>
    <t>"PRESTAR SERVICIOS PROFESIONALES PARA APOYAR JURIDICAMENTE A LA JUNTA ADMINISTRADORA LOCAL CON EL FIN DE CONTRIBUIR
ALADECAUDO CUMPLIMIENTO DE LAS ATRIBUCIONES A SU CARGO"</t>
  </si>
  <si>
    <t>914</t>
  </si>
  <si>
    <t>1173</t>
  </si>
  <si>
    <t>CO1.PCCNTR.9263875</t>
  </si>
  <si>
    <t>https://community.secop.gov.co/Public/Tendering/OpportunityDetail/Index?noticeUID=CO1.NTC.9896251&amp;isFromPublicArea=True&amp;isModal=true&amp;asPopupView=true</t>
  </si>
  <si>
    <t>FDLUSME-CPS-441-2026 (146018)</t>
  </si>
  <si>
    <t>BRIGGETH NATHALIA ECHEVERRIA CASTRO</t>
  </si>
  <si>
    <t>975</t>
  </si>
  <si>
    <t>1174</t>
  </si>
  <si>
    <t>CO1.PCCNTR.9271597</t>
  </si>
  <si>
    <t>https://community.secop.gov.co/Public/Tendering/OpportunityDetail/Index?noticeUID=CO1.NTC.9903641&amp;isFromPublicArea=True&amp;isModal=true&amp;asPopupView=true</t>
  </si>
  <si>
    <t>FDLUSME-CD-442-2026 - A (147327)</t>
  </si>
  <si>
    <t>ALEXANDER HERNANDEZ GARCIA</t>
  </si>
  <si>
    <t>1163</t>
  </si>
  <si>
    <t>CO1.PCCNTR.9267295</t>
  </si>
  <si>
    <t>https://community.secop.gov.co/Public/Tendering/OpportunityDetail/Index?noticeUID=CO1.NTC.9899354&amp;isFromPublicArea=True&amp;isModal=true&amp;asPopupView=true</t>
  </si>
  <si>
    <t>CPS-443-2026 (147580)</t>
  </si>
  <si>
    <t>JOSE LUIS ARIZA LOPEZ</t>
  </si>
  <si>
    <t>DLU-CD-443-2026 (147580)</t>
  </si>
  <si>
    <t>"PRESTAR SERVICIOS OPERATIVOS, BRINDANDO APOYO EN LOS PROCESOS DE PRODUCCIÓN DE MATERIAL VEGETAL Y FUNCIONAMIENTO
DELVIVERO DENOMINADO LA REQUILINA DE LA ALCALDÍA LOCAL DE USME"</t>
  </si>
  <si>
    <t>1098</t>
  </si>
  <si>
    <t>CO1.PCCNTR.9241409</t>
  </si>
  <si>
    <t>https://community.secop.gov.co/Public/Tendering/OpportunityDetail/Index?noticeUID=CO1.NTC.9873542&amp;isFromPublicArea=True&amp;isModal=true&amp;asPopupView=true</t>
  </si>
  <si>
    <t>FDLUSME-CPS-444-2026 (146222)</t>
  </si>
  <si>
    <t>CESAR AUGUSTO RUEDA PUERTO</t>
  </si>
  <si>
    <t>FDLUSME-CD-444-2026 (146222)</t>
  </si>
  <si>
    <t>1013</t>
  </si>
  <si>
    <t>1130</t>
  </si>
  <si>
    <t>CO1.PCCNTR.9236624</t>
  </si>
  <si>
    <t>https://community.secop.gov.co/Public/Tendering/OpportunityDetail/Index?noticeUID=CO1.NTC.9868178&amp;isFromPublicArea=True&amp;isModal=true&amp;asPopupView=true</t>
  </si>
  <si>
    <t>FDLUSME-CD-445-2026 (147327)</t>
  </si>
  <si>
    <t>SNEYDER OLIVO SIERRA PEREA</t>
  </si>
  <si>
    <t>1103</t>
  </si>
  <si>
    <t>CO1.PCCNTR.9249766</t>
  </si>
  <si>
    <t>https://community.secop.gov.co/Public/Tendering/OpportunityDetail/Index?noticeUID=CO1.NTC.9882329&amp;isFromPublicArea=True&amp;isModal=true&amp;asPopupView=true</t>
  </si>
  <si>
    <t>FDLUSME-CD-446-2026 (152155)</t>
  </si>
  <si>
    <t>ANDRES EDUARDO CAMARGO ORTIZ</t>
  </si>
  <si>
    <t>"PRESTAR LOS SERVICIOS DE APOYO A LA GESTIÓN AL FONDO DE DESARROLLOLOCAL DE USME, MEDIANTE LA PROYECCIÓN, CONSOLIDACIÓN, SISTEMATIZACIÓNY ASEGURAMIENTO
DE LA TRAZABILIDAD DE LAS RESPUESTAS A LOSREQUERIMIENTOS FORMULADOS POR LOS ÓRGANOS Y ENTES DE CONTROL, ASÍCOMO EL MANEJO, ORGANIZACIÓN Y SEGUIMIENTO DE
LA INFORMACIÓN YDOCUMENTACIÓN ASOCIADA, EN CUMPLIMIENTO DE LA NORMATIVIDAD VIGENTE YDE LOS PROCEDIMIENTOS INSTITUCIONALES ESTABLECIDOS"</t>
  </si>
  <si>
    <t>1176</t>
  </si>
  <si>
    <t xml:space="preserve"> $               51.480.000</t>
  </si>
  <si>
    <t>1101</t>
  </si>
  <si>
    <t>CO1.PCCNTR.9250344</t>
  </si>
  <si>
    <t>https://community.secop.gov.co/Public/Tendering/OpportunityDetail/Index?noticeUID=CO1.NTC.9882743&amp;isFromPublicArea=True&amp;isModal=true&amp;asPopupView=true</t>
  </si>
  <si>
    <t>PROPIEDAD HORIZONTAL</t>
  </si>
  <si>
    <t>FDLUSME-CD-447-2026 (153202)</t>
  </si>
  <si>
    <t>JOHN ARLEY HERNANDEZ HERNANDEZ</t>
  </si>
  <si>
    <t>1221</t>
  </si>
  <si>
    <t xml:space="preserve"> $             312.000.000</t>
  </si>
  <si>
    <t>CO1.PCCNTR.9251033</t>
  </si>
  <si>
    <t>https://community.secop.gov.co/Public/Tendering/OpportunityDetail/Index?noticeUID=CO1.NTC.9883090&amp;isFromPublicArea=True&amp;isModal=true&amp;asPopupView=true</t>
  </si>
  <si>
    <t>FDLUSME-CPS-448-2026(147260)</t>
  </si>
  <si>
    <t>ALEXANDER RIAÑO ZAMORA</t>
  </si>
  <si>
    <t>FDLUSME-CD-448-2026(147260)</t>
  </si>
  <si>
    <t>1049</t>
  </si>
  <si>
    <t>1374</t>
  </si>
  <si>
    <t>CO1.PCCNTR.9284456</t>
  </si>
  <si>
    <t>https://community.secop.gov.co/Public/Tendering/OpportunityDetail/Index?noticeUID=CO1.NTC.9916554&amp;isFromPublicArea=True&amp;isModal=true&amp;asPopupView=true</t>
  </si>
  <si>
    <t>CPS-449-2026 (147512)</t>
  </si>
  <si>
    <t>MARIA CONSUELO BELTRAN BURGOS</t>
  </si>
  <si>
    <t>FDLU-CD-449-2026 (147512)</t>
  </si>
  <si>
    <t>CO1.PCCNTR.9251661</t>
  </si>
  <si>
    <t>https://community.secop.gov.co/Public/Tendering/OpportunityDetail/Index?noticeUID=CO1.NTC.9884217&amp;isFromPublicArea=True&amp;isModal=true&amp;asPopupView=true</t>
  </si>
  <si>
    <t>CPS-450-2026 (147786)</t>
  </si>
  <si>
    <t>MARTHA PATRICIA RODRIGUEZ JIMENEZ</t>
  </si>
  <si>
    <t>FDLU-CD-450-2026 (147786)</t>
  </si>
  <si>
    <t>"PRESTAR SERVICIOS PROFESIONALES DE MANERA INTEGRAL PARA APOYAR LASACCIONES DE PROMOCIÓN, ARTICULACIÓN,
ACOMPAÑAMIENTO Y SEGUIMIENTOPARA LA ATENCIÓN Y PROTECCIÓN DE LOS ANIMALES DOMÉSTICOS Y SILVESTRESDE LA LOCALIDAD
DE USME"</t>
  </si>
  <si>
    <t>1105</t>
  </si>
  <si>
    <t>CO1.PCCNTR.9250923</t>
  </si>
  <si>
    <t>https://community.secop.gov.co/Public/Tendering/OpportunityDetail/Index?noticeUID=CO1.NTC.9883083&amp;isFromPublicArea=True&amp;isModal=true&amp;asPopupView=true</t>
  </si>
  <si>
    <t>CPS-451-2026 (147522)</t>
  </si>
  <si>
    <t>CRISTIAN CAMILO RUIZ BUENO</t>
  </si>
  <si>
    <t>FDLU-CD-451-2026 (147522)</t>
  </si>
  <si>
    <t>PRESTAR SERVICIOS PROFESIONALES CONSISTENTES EN LA CREACIÓN,REALIZACIÓN, PROGRAMACIÓN Y COMUNICACIONES PARA LA ADMINISTRACIÓN YEDICIÓN DE LOS CONTENIDOS DE LA PÁGINA WEB Y LAS REDES SOCIALES DELLABORATORIO DE INNOVACIÓN USME INNOVA</t>
  </si>
  <si>
    <t>1210</t>
  </si>
  <si>
    <t>CO1.PCCNTR.9260863</t>
  </si>
  <si>
    <t>https://community.secop.gov.co/Public/Tendering/OpportunityDetail/Index?noticeUID=CO1.NTC.9893271&amp;isFromPublicArea=True&amp;isModal=true&amp;asPopupView=true</t>
  </si>
  <si>
    <t>FDLUSME-CPS-452-2026 (153209)</t>
  </si>
  <si>
    <t xml:space="preserve">JENNY PAOLA TRUJILLO RODRIGUEZ </t>
  </si>
  <si>
    <t>FDLUSME-CD-452- 2026 (153209)</t>
  </si>
  <si>
    <t>PRESTAR SERVICIOS PROFESIONALES AL ÁREA DE GESTIÓN DE DESARROLLO LOCAL DE LA ALCALDÍA LOCAL DE USME PARA APOYAR LAEJECUCIÓN INTEGRAL DE LOS ASUNTOS ADMINISTRATIVOS DE SU COMPETENCIA.</t>
  </si>
  <si>
    <t>1223</t>
  </si>
  <si>
    <t xml:space="preserve"> $             156.000.000</t>
  </si>
  <si>
    <t>1109</t>
  </si>
  <si>
    <t>CO1.PCCNTR.9267207</t>
  </si>
  <si>
    <t>https://community.secop.gov.co/Public/Tendering/OpportunityDetail/Index?noticeUID=CO1.NTC.9898969&amp;isFromPublicArea=True&amp;isModal=true&amp;asPopupView=true</t>
  </si>
  <si>
    <t>FDLUSME-CPS-453-2026 (153271)</t>
  </si>
  <si>
    <t>CAMILA ALEJANDRA BAUTISTA CHACON</t>
  </si>
  <si>
    <t>FDLD-USME-CD-453-2026 (153271)</t>
  </si>
  <si>
    <t>PRESTAR SERVICIOS PROFESIONALES PARA APOYAR LA IMPLEMENTACIÓN, ARTICULACIÓN Y SEGUIMIENTO DE LAS ACCIONES ORIENTADAS ALA PROMOCIÓN, ATENCIÓN Y PROTECCIÓN DE LOS ANIMALES DOMÉSTICOS Y SILVESTRES EN LA LOCALIDAD DE USME, CONFORME A LOSLINEAMIENTOS DEL INSTITUTO DISTRITAL DE PROTECCIÓN Y BIENESTAR ANIMAL (IDPYBA) Y EN EL MARCO DEL PLAN DE DESARROLLOLOCAL 2025¿2028.</t>
  </si>
  <si>
    <t>1233</t>
  </si>
  <si>
    <t xml:space="preserve"> $             168.000.000</t>
  </si>
  <si>
    <t>1119</t>
  </si>
  <si>
    <t>CO1.PCCNTR.9277271</t>
  </si>
  <si>
    <t>https://community.secop.gov.co/Public/Tendering/OpportunityDetail/Index?noticeUID=CO1.NTC.9908679&amp;isFromPublicArea=True&amp;isModal=true&amp;asPopupView=true</t>
  </si>
  <si>
    <t>CPS-454-2026 (149427)</t>
  </si>
  <si>
    <t>LADY ALEXANDRA CASAS</t>
  </si>
  <si>
    <t>FDLU-CD-454-2026 (149427)</t>
  </si>
  <si>
    <t>1148</t>
  </si>
  <si>
    <t xml:space="preserve"> $             108.000.000</t>
  </si>
  <si>
    <t>CO1.PCCNTR.9261886</t>
  </si>
  <si>
    <t>https://community.secop.gov.co/Public/Tendering/OpportunityDetail/Index?noticeUID=CO1.NTC.9894726&amp;isFromPublicArea=True&amp;isModal=true&amp;asPopupView=true</t>
  </si>
  <si>
    <t>FDLUSME-CPS-455-2026 (147392)</t>
  </si>
  <si>
    <t>JOSE MIGUEL VARGAS RAMIREZ</t>
  </si>
  <si>
    <t>FDLUSME-CD-455-2026 (147392)</t>
  </si>
  <si>
    <t>CO1.PCCNTR.9294267</t>
  </si>
  <si>
    <t>https://community.secop.gov.co/Public/Tendering/OpportunityDetail/Index?noticeUID=CO1.NTC.9926245&amp;isFromPublicArea=True&amp;isModal=true&amp;asPopupView=true</t>
  </si>
  <si>
    <t>FDLUSME-CPS-456-2026 (153210)</t>
  </si>
  <si>
    <t xml:space="preserve">IVAN DIAZ TAMAYO </t>
  </si>
  <si>
    <t>FDLUSME-CD-456-2026 (153210)</t>
  </si>
  <si>
    <t>PRESTAR SERVICIOS PROFESIONALES EN LOS PROCESOS ADMINISTRATIVOS, CONTABLES Y FINANCIEROS DEL FONDO DE DESARROLLO LOCALEN EL MARCO DE LAS NORMAS DE DERECHO CONTABLE Y DE SEGURIDAD SOCIAL</t>
  </si>
  <si>
    <t xml:space="preserve"> $             104.000.000</t>
  </si>
  <si>
    <t>1240</t>
  </si>
  <si>
    <t>CO1.PCCNTR.9302791</t>
  </si>
  <si>
    <t>https://community.secop.gov.co/Public/Tendering/OpportunityDetail/Index?noticeUID=CO1.NTC.9934495&amp;isFromPublicArea=True&amp;isModal=true&amp;asPopupView=true</t>
  </si>
  <si>
    <t>FDLUSME-CPS-457-2026(146065)</t>
  </si>
  <si>
    <t>ANYYI PAOLA LOZANO GONZALEZ</t>
  </si>
  <si>
    <t>FDLUSME-CD-457-2026 (146065)</t>
  </si>
  <si>
    <t>993</t>
  </si>
  <si>
    <t>1375</t>
  </si>
  <si>
    <t>CO1.PCCNTR.9283871</t>
  </si>
  <si>
    <t>https://community.secop.gov.co/Public/Tendering/OpportunityDetail/Index?noticeUID=CO1.NTC.9915931&amp;isFromPublicArea=True&amp;isModal=true&amp;asPopupView=true</t>
  </si>
  <si>
    <t>OSWAL HERRERA HERNANDEZ</t>
  </si>
  <si>
    <t>FDLUSME-CD-458-2026 (147327)</t>
  </si>
  <si>
    <t>JEISSON JAVIER DIAZ GUZMAN</t>
  </si>
  <si>
    <t>1100</t>
  </si>
  <si>
    <t>CO1.PCCNTR.9255467</t>
  </si>
  <si>
    <t>https://community.secop.gov.co/Public/Tendering/OpportunityDetail/Index?noticeUID=CO1.NTC.9887982&amp;isFromPublicArea=True&amp;isModal=true&amp;asPopupView=true</t>
  </si>
  <si>
    <t>FDLUSME-CD-459-2026 (147737)</t>
  </si>
  <si>
    <t>SERGIO ESTEBAN REYES BAYONA</t>
  </si>
  <si>
    <t>"PRESTAR SERVICIOS PROFESIONALES EN EL ÁREA DE GESTIÓN DEL DESARROLLO LOCAL, PARA REALIZAR LA FORMULACIÓN DE LOSPROYECTOS DE INVERSIÓN Y GASTOS DE FUNCIONAMIENTO INCLUIDOS EN EL PLAN ANUAL DE ADQUISICIONES, LAESTRUCTURACIÓN
FINANCIERA Y TÉCNICA DE LOS PROCESOS CONTRACTUALES Y APOYAR LA SUPERVISIÓN DE LOS CONTRATOS A EJECUTAREN LA VIGENCIA 2026, EN EL MARCO DEL PLAN DE DESARROLLO LOCAL DE USME"</t>
  </si>
  <si>
    <t>1189</t>
  </si>
  <si>
    <t xml:space="preserve"> $               41.224.000</t>
  </si>
  <si>
    <t>1166</t>
  </si>
  <si>
    <t>CO1.PCCNTR.9271258</t>
  </si>
  <si>
    <t>https://community.secop.gov.co/Public/Tendering/OpportunityDetail/Index?noticeUID=CO1.NTC.9902957&amp;isFromPublicArea=True&amp;isModal=true&amp;asPopupView=true</t>
  </si>
  <si>
    <t>FDLUSME-CPS-461-2026 (149455)</t>
  </si>
  <si>
    <t>FDLUSME-CD-461-2026 (149455)</t>
  </si>
  <si>
    <t>"PRESTAR SERVICIOS PROFESIONALES ESPECIALIZADOS PARA APOYAR AL (LA) ALCALDE (SA) LOCAL EN LA PROMOCIÓN, ARTICULACIÓN,ACOMPAÑAMIENTO Y SEGUIMIENTO PARA LA ATENCIÓN Y PROTECCIÓN DE LOS ANIMALES DOMÉSTICOS Y SILVESTRES DE LA LOCALIDAD
DEUSME"</t>
  </si>
  <si>
    <t>1216</t>
  </si>
  <si>
    <t>CO1.PCCNTR.9256258</t>
  </si>
  <si>
    <t>https://community.secop.gov.co/Public/Tendering/OpportunityDetail/Index?noticeUID=CO1.NTC.9888952&amp;isFromPublicArea=True&amp;isModal=true&amp;asPopupView=true</t>
  </si>
  <si>
    <t>FDLUSME-CPS-463- 2026 (153271)</t>
  </si>
  <si>
    <t>MARIANA BOGOTA RODRIGUEZ</t>
  </si>
  <si>
    <t>FDLUSME-CD-463-2026 (153271)</t>
  </si>
  <si>
    <t>1278</t>
  </si>
  <si>
    <t>CO1.PCCNTR.9290807</t>
  </si>
  <si>
    <t>https://community.secop.gov.co/Public/Tendering/OpportunityDetail/Index?noticeUID=CO1.NTC.9922038&amp;isFromPublicArea=True&amp;isModal=true&amp;asPopupView=true</t>
  </si>
  <si>
    <t>JAIRO ANDRES VARGAS PARRA</t>
  </si>
  <si>
    <t>FDLUSME-CPS-464-2026 (153221)</t>
  </si>
  <si>
    <t xml:space="preserve">KELLY MOSQUERA MORENO </t>
  </si>
  <si>
    <t>FDLUSME-CD-464-2026 (153221)</t>
  </si>
  <si>
    <t>PRESTAR SERVICIOS PROFESIONALES EN EL ÁREA DE GESTIÓN DEL DESARROLLO LOCAL, REALIZANDO APOYO EN LA REVISIÓN Y TRÁMITEDE LOS PAGOS Y LAS OBLIGACIONES POR PAGAR DE INFRAESTRUCTURA</t>
  </si>
  <si>
    <t>1229</t>
  </si>
  <si>
    <t>1110</t>
  </si>
  <si>
    <t>CO1.PCCNTR.9266428</t>
  </si>
  <si>
    <t>https://community.secop.gov.co/Public/Tendering/OpportunityDetail/Index?noticeUID=CO1.NTC.9898482&amp;isFromPublicArea=True&amp;isModal=true&amp;asPopupView=true</t>
  </si>
  <si>
    <t>CPS-465-2026 (147802)</t>
  </si>
  <si>
    <t>LUISA FERNANDA SANABRIA LOPEZ</t>
  </si>
  <si>
    <t>FDLU-CD-465-2026 (147802)</t>
  </si>
  <si>
    <t>"PRESTAR SERVICIOS OPERATIVOS, BRINDANDO APOYO EN LOS PROCESOS DEPRODUCCIÓN DE MATERIAL VEGETAL Y FUNCIONAMIENTO
DEL VIVERO DENOMINADO¿LA REQUILINA¿ DE LA ALCALDÍA LOCAL DE USME."</t>
  </si>
  <si>
    <t>1111</t>
  </si>
  <si>
    <t>1099</t>
  </si>
  <si>
    <t>CO1.PCCNTR.9265764</t>
  </si>
  <si>
    <t>https://community.secop.gov.co/Public/Tendering/OpportunityDetail/Index?noticeUID=CO1.NTC.9898023&amp;isFromPublicArea=True&amp;isModal=true&amp;asPopupView=true</t>
  </si>
  <si>
    <t>FDLUSME-CPS-466-2026 (153208)</t>
  </si>
  <si>
    <t xml:space="preserve">GINA ANDREA CAMINO REYES </t>
  </si>
  <si>
    <t>FDLUSME-CD-466-2026 (153208)</t>
  </si>
  <si>
    <t>PRESTAR SERVICIOS PROFESIONALES EN EL ÁREA DE GESTIÓN DEL DESARROLLO LOCAL, PARA REALIZAR LA FORMULACIÓN DE LOSPROYECTOS DE INVERSIÓN Y GASTOS DE FUNCIONAMIENTO INCLUIDOS EN EL PLAN ANUAL DE ADQUISICIONES, LA ESTRUCTURACIÓNFINANCIERA Y TÉCNICA DE LOS PROCESOS CONTRACTUALES Y APOYAR LA SUPERVISIÓN DE LOS CONTRATOS A EJECUTAR EN LA VIGENCIA2025, EN EL MARCO DEL PLAN DE DESARROLLO LOCAL DE USME</t>
  </si>
  <si>
    <t>1222</t>
  </si>
  <si>
    <t>1327</t>
  </si>
  <si>
    <t>CO1.PCCNTR.9261321</t>
  </si>
  <si>
    <t>https://community.secop.gov.co/Public/Tendering/OpportunityDetail/Index?noticeUID=CO1.NTC.9893578&amp;isFromPublicArea=True&amp;isModal=true&amp;asPopupView=true</t>
  </si>
  <si>
    <t>CPS-467-2026 (147769)</t>
  </si>
  <si>
    <t>DEIVID NICOLAS MERIZALDE ARGUELLO</t>
  </si>
  <si>
    <t>FDLU-CD-467-2026 (147769)</t>
  </si>
  <si>
    <t>"PRESTAR SERVICIOS PROFESIONALES PARA APOYAR LAS ACCIONES DEPROMOCIÓN, ARTICULACIÓN, ACOMPAÑAMIENTO Y SEGUIMIENTO
PARA LAATENCIÓN Y PROTECCIÓN DE LOS ANIMALES DOMÉSTICOS Y SILVESTRES DE LALOCALIDAD DE USME"</t>
  </si>
  <si>
    <t xml:space="preserve"> $             163.051.200</t>
  </si>
  <si>
    <t>1376</t>
  </si>
  <si>
    <t>CO1.PCCNTR.9264396</t>
  </si>
  <si>
    <t>https://community.secop.gov.co/Public/Tendering/OpportunityDetail/Index?noticeUID=CO1.NTC.9896785&amp;isFromPublicArea=True&amp;isModal=true&amp;asPopupView=true</t>
  </si>
  <si>
    <t>FDLUSME-CPS-468-2026 (151282)</t>
  </si>
  <si>
    <t>PRESTAR SERVICIOS PROFESIONALES ESPECIALIZADOS EN EL DESPACHO, REALIZANDO EL SEGUIMIENTO A LA FORMULACIÓN,ESTRUCTURACIÓN Y SEGUIMIENTO EN ASPECTOS TÉCNICOS, ADMINISTRATIVOS Y FINANCIEROS DE LOS PROYECTOS DE INVERSIÓN EN ELMARCO DE LA EJECUCIÓN PLAN DE DESARROLLO LOCAL</t>
  </si>
  <si>
    <t>1213</t>
  </si>
  <si>
    <t>CO1.PCCNTR.9263203</t>
  </si>
  <si>
    <t>https://community.secop.gov.co/Public/Tendering/OpportunityDetail/Index?noticeUID=CO1.NTC.9895372&amp;isFromPublicArea=True&amp;isModal=true&amp;asPopupView=true</t>
  </si>
  <si>
    <t>FDLUSME-CPS-469-2026 (147457)</t>
  </si>
  <si>
    <t>YERLI CAROLINA MORA RUEDA</t>
  </si>
  <si>
    <t>FDLUSME-CD-469-2026 (147457)</t>
  </si>
  <si>
    <t>1292</t>
  </si>
  <si>
    <t>CO1.PCCNTR.9267256</t>
  </si>
  <si>
    <t>https://community.secop.gov.co/Public/Tendering/OpportunityDetail/Index?noticeUID=CO1.NTC.9899077&amp;isFromPublicArea=True&amp;isModal=true&amp;asPopupView=true</t>
  </si>
  <si>
    <t>FDLUSME-CPS-470-2026 (147866)</t>
  </si>
  <si>
    <t>MARTHA JANETH CORTES MURCIA</t>
  </si>
  <si>
    <t>"PRESTAR SERVICIOS DE APOYO A LA GESTION Y OPERACIONALES COMOPROMOTOR PARA EL APOYO EN LA IMPLEMENTACIÓN DEL
PROYECTO DE PROMOCIÓNDE LA SOSTENIBLIDAD AMBIENTA, EN LA ALCALDÍA LOCAL DE USME."</t>
  </si>
  <si>
    <t>1128</t>
  </si>
  <si>
    <t>CO1.PCCNTR.9284399</t>
  </si>
  <si>
    <t>https://community.secop.gov.co/Public/Tendering/OpportunityDetail/Index?noticeUID=CO1.NTC.9916815&amp;isFromPublicArea=True&amp;isModal=true&amp;asPopupView=true</t>
  </si>
  <si>
    <t>FDLUSME-CPS-471-2026 (147788)</t>
  </si>
  <si>
    <t>DAISY LORENA MEJIA TORRES</t>
  </si>
  <si>
    <t>FDLD-USME-CD-471-2026 (147788)</t>
  </si>
  <si>
    <t>"PRESTAR SERVICIOS DE APOYO A LA GESTION EN LA PROMOCIÓN,ARTICULACIÓN, ACOMPAÑAMIENTO Y SEGUIMIENTO PARA LA
ATENCIÓN YPROTECCIÓN DE LOS ANIMALES DOMÉSTICOS Y SILVESTRES DE LA LOCALIDAD"</t>
  </si>
  <si>
    <t>1106</t>
  </si>
  <si>
    <t>1120</t>
  </si>
  <si>
    <t>CO1.PCCNTR.9277542</t>
  </si>
  <si>
    <t>https://community.secop.gov.co/Public/Tendering/OpportunityDetail/Index?noticeUID=CO1.NTC.9909044&amp;isFromPublicArea=True&amp;isModal=true&amp;asPopupView=true</t>
  </si>
  <si>
    <t>1 MES</t>
  </si>
  <si>
    <t>FDLUSME-CPS-472-2026 (148748)</t>
  </si>
  <si>
    <t>LUISA FERNANDA DIAZ VARGAS</t>
  </si>
  <si>
    <t>FDLUSME-CD-472-2026 (148748)</t>
  </si>
  <si>
    <t>"PRESTAR SERVICIOS DE APOYO A LA GESTION  AL ÁREA DE GESTIÓN DE DESARROLLO LOCAL DE LA ALCALDÍA LOCAL DE USMEPARA
APOYAR LA EJECUCIÓN INTEGRAL DE LOS ASUNTOS ADMINISTRATIVOS DE SU COMPETENCIA."</t>
  </si>
  <si>
    <t>937</t>
  </si>
  <si>
    <t xml:space="preserve"> $               53.900.000</t>
  </si>
  <si>
    <t>1305</t>
  </si>
  <si>
    <t>CO1.PCCNTR.9278597</t>
  </si>
  <si>
    <t>https://community.secop.gov.co/Public/Tendering/OpportunityDetail/Index?noticeUID=CO1.NTC.9910451&amp;isFromPublicArea=True&amp;isModal=true&amp;asPopupView=true</t>
  </si>
  <si>
    <t>FDLUSME-CPS-473-2026 (146159)</t>
  </si>
  <si>
    <t>ANDREA VANESA JAIMES CARDENAS</t>
  </si>
  <si>
    <t>FDLUSME-CD-473-2026 (146159)</t>
  </si>
  <si>
    <t>"PRESTAR SERVICIOS PROFESIONALES PARA LA RECOLECCIÓN, CONSOLIDACIÓN, VERIFICACIÓN Y CARGUE DE LA INFORMACIÓN ENLOS
DIFERENTES APLICATIVOS DESIGNADOS PARA EL FONDO DE DESARROLLO LOCAL COMO, SIPSE, HOLA, SECOP IY II ENTRE OTROS"</t>
  </si>
  <si>
    <t>896</t>
  </si>
  <si>
    <t>1297</t>
  </si>
  <si>
    <t>CO1.PCCNTR.9265313</t>
  </si>
  <si>
    <t>https://community.secop.gov.co/Public/Tendering/OpportunityDetail/Index?noticeUID=CO1.NTC.9897504&amp;isFromPublicArea=True&amp;isModal=true&amp;asPopupView=true</t>
  </si>
  <si>
    <t>FDLUSME-CD-474-2026 (146110)</t>
  </si>
  <si>
    <t>PAULA ANDREA CUERVO PILIDO</t>
  </si>
  <si>
    <t>"PRESTAR SERVICIOS PROFESIONALES EN EL ÁREA DE GESTIÓN DEL DESARROLLO LOCAL, PARA LOS PROCESOS DEFORMULACIÓN,
SEGUIMIENTO, EJECUCIÓN Y EVALUACIÓN DE LOS CONTRATOS YPROYECTOS DEINFRAESTRUCTURA YOBRAS CIVILES QUEDESARROLLE
LA ENTIDAD, SEGUN LOS REQUERIMIENTOS TECNICOS Y ADMINISTRATIVOS EN EL MARCO DEL CUMPLIMIENTO DE LAS METASDEL PLAN
DE DESARROLLO LOCAL DE USME 2025-2028"</t>
  </si>
  <si>
    <t>889</t>
  </si>
  <si>
    <t>1298</t>
  </si>
  <si>
    <t>CO1.PCCNTR.9270463</t>
  </si>
  <si>
    <t>https://community.secop.gov.co/Public/Tendering/OpportunityDetail/Index?noticeUID=CO1.NTC.9902320&amp;isFromPublicArea=True&amp;isModal=true&amp;asPopupView=true</t>
  </si>
  <si>
    <t>FDLUSME-CPS-475-2026 (147274)</t>
  </si>
  <si>
    <t>LUIS ALFREDO PEREZ</t>
  </si>
  <si>
    <t>1051</t>
  </si>
  <si>
    <t>1177</t>
  </si>
  <si>
    <t>CO1.PCCNTR.9269426</t>
  </si>
  <si>
    <t>https://community.secop.gov.co/Public/Tendering/OpportunityDetail/Index?noticeUID=CO1.NTC.9901192&amp;isFromPublicArea=True&amp;isModal=true&amp;asPopupView=true</t>
  </si>
  <si>
    <t>FDLUSME-CPS-476-2026 (149412)</t>
  </si>
  <si>
    <t xml:space="preserve">LUZ ADRIANA HERRERA CAMARGO </t>
  </si>
  <si>
    <t>FDLD-USME-CD-476-2026 (149412)</t>
  </si>
  <si>
    <t>CO1.PCCNTR.9277458</t>
  </si>
  <si>
    <t>https://community.secop.gov.co/Public/Tendering/OpportunityDetail/Index?noticeUID=CO1.NTC.9909074&amp;isFromPublicArea=True&amp;isModal=true&amp;asPopupView=true</t>
  </si>
  <si>
    <t>CPS-477-2026 (146193)</t>
  </si>
  <si>
    <t>EDINSON MAURO RICO MARTINEZ</t>
  </si>
  <si>
    <t>FDLU-CD-477-2026 (146193)</t>
  </si>
  <si>
    <t>CO1.PCCNTR.9285309</t>
  </si>
  <si>
    <t>https://community.secop.gov.co/Public/Tendering/OpportunityDetail/Index?noticeUID=CO1.NTC.9917216&amp;isFromPublicArea=True&amp;isModal=true&amp;asPopupView=true</t>
  </si>
  <si>
    <t>CPS-478-2026 ( 147098)</t>
  </si>
  <si>
    <t>JONATHAN ANDRES BELTRAN MONDRAGON</t>
  </si>
  <si>
    <t>FDLUSME-CD-478-2026 (147098)</t>
  </si>
  <si>
    <t>PRESTAR SERVICIOS PROFESIONALES ESPECIALIZADOS EN EL ÁREA DE GESTIÓN DEL DESARROLLO LOCAL, APOYANDO LA ESTRUCTURACIÓNFINANCIERA Y TÉCNICA, ASÍ COMO LA FORMULACIÓN DE LOS PROYECTOS DE INVERSIÓN Y EL APOYO A LA SUPERVISIÓN Y SEGUIMIENTOEN ASPECTOS TÉCNICOS, ADMINISTRATIVOS Y FINANCIEROS DE LOS DIFERENTES PROYECTOS Y CONTRATOS ASIGNADOS, EN EL MARCO DELPLAN DE DESARROLLO LOCAL DE USME.</t>
  </si>
  <si>
    <t>1211</t>
  </si>
  <si>
    <t xml:space="preserve"> $             284.294.400</t>
  </si>
  <si>
    <t>1232</t>
  </si>
  <si>
    <t>CO1.PCCNTR.9272530</t>
  </si>
  <si>
    <t>https://community.secop.gov.co/Public/Tendering/OpportunityDetail/Index?noticeUID=CO1.NTC.9903976&amp;isFromPublicArea=True&amp;isModal=true&amp;asPopupView=true</t>
  </si>
  <si>
    <t>FDLUME-CPS-479- 2026 (148754)</t>
  </si>
  <si>
    <t>RENATA FAJARDO LOPEZ</t>
  </si>
  <si>
    <t>FDLUME-CPS-479-2026 (148754)</t>
  </si>
  <si>
    <t>CO1.PCCNTR.9265554</t>
  </si>
  <si>
    <t>https://community.secop.gov.co/Public/Tendering/OpportunityDetail/Index?noticeUID=CO1.NTC.9897492&amp;isFromPublicArea=True&amp;isModal=true&amp;asPopupView=true</t>
  </si>
  <si>
    <t>CPS-480-2026 (153213)</t>
  </si>
  <si>
    <t>JEFFER GONZALO LOPEZ ROZO</t>
  </si>
  <si>
    <t>FDLUSME-CD-480-2026 (153213 )</t>
  </si>
  <si>
    <t>PRESTAR SERVICIOS PROFESIONALES EN EL ÁREA GESTIÓN DEL DESARROLLO LOCAL EN LA FORMULACIÓN, EVALUACIÓN, EJECUCIÓN,SEGUIMIENTO DE LOS PROCESOS DE SELECCIÓN, CONTRATOS, PROYECTOS DE INFRAESTRUCTURA Y OBRAS CIVILES QUE DESARROLLE LAENTIDAD, DE ACUERDO CON LOS REQUERIMIENTOS TECNICOS Y ADMINISTRATIVOS DE ACUERDO CON LOS REQUERIMIENTOS TECNICOS YADMINISTRATIVOS, EN CUMPLIMIENTO DE LAS METAS DEL PLAN DE DESARROLLO LOCAL DE USME 2025- 2028</t>
  </si>
  <si>
    <t>1226</t>
  </si>
  <si>
    <t>CO1.PCCNTR.9271155</t>
  </si>
  <si>
    <t>https://community.secop.gov.co/Public/Tendering/OpportunityDetail/Index?noticeUID=CO1.NTC.9902953&amp;isFromPublicArea=True&amp;isModal=true&amp;asPopupView=true</t>
  </si>
  <si>
    <t>CPS-481-2026 ( 147868)</t>
  </si>
  <si>
    <t>JAIME ALEJANDRO GONZALEZ RIAÑO</t>
  </si>
  <si>
    <t>FDLUSME-CD-481-2026 ( 147868)</t>
  </si>
  <si>
    <t>1235</t>
  </si>
  <si>
    <t>CO1.PCCNTR.9272736</t>
  </si>
  <si>
    <t>https://community.secop.gov.co/Public/Tendering/OpportunityDetail/Index?noticeUID=CO1.NTC.9904369&amp;isFromPublicArea=True&amp;isModal=true&amp;asPopupView=true</t>
  </si>
  <si>
    <t>FDLUSME-CPS-482-2026 (149390)</t>
  </si>
  <si>
    <t>JESUS EDUARDO PACHON MALDONADO</t>
  </si>
  <si>
    <t>FDLUSME-CD-482-2026 (149390)</t>
  </si>
  <si>
    <t>1280</t>
  </si>
  <si>
    <t>CO1.PCCNTR.9266349</t>
  </si>
  <si>
    <t>https://community.secop.gov.co/Public/Tendering/OpportunityDetail/Index?noticeUID=CO1.NTC.9898499&amp;isFromPublicArea=True&amp;isModal=true&amp;asPopupView=true</t>
  </si>
  <si>
    <t>FDLD-USME-CPS-483-2026 (147288)</t>
  </si>
  <si>
    <t>CESAR JULIO ROMERO VARGAS</t>
  </si>
  <si>
    <t>FDLD-USME-CD-450-2026 (147288)</t>
  </si>
  <si>
    <t>PRESTAR SERVICIOS DE APOYO A LA GESTION COMO MAESTRO DE OBRA PARA LA ALCALDIA LOCAL DE USME CON EL FIN A ATENDER LA REALIZACION DE LABORES DE MANTENIMIENTO DE LA MALLA VIAL Y LAS ZONAS PUBLICAS DE LA LOCALIDAD ASI COMO ATENDER LAS EMERGENCIAS VIALES QUE SURJAN EN LA LOCALIDAD DE USME</t>
  </si>
  <si>
    <t xml:space="preserve"> $             49.520.000</t>
  </si>
  <si>
    <t>CO1.PCCNTR.9286317</t>
  </si>
  <si>
    <t>https://community.secop.gov.co/Public/Tendering/OpportunityDetail/Index?noticeUID=CO1.NTC.9918211&amp;isFromPublicArea=True&amp;isModal=False</t>
  </si>
  <si>
    <t>FDLUSME-CPS-485-2026 (146048)</t>
  </si>
  <si>
    <t>ANA VICTORIA RINCON PUCHIGAY</t>
  </si>
  <si>
    <t>988</t>
  </si>
  <si>
    <t>1281</t>
  </si>
  <si>
    <t>CO1.PCCNTR.9267643</t>
  </si>
  <si>
    <t>https://community.secop.gov.co/Public/Tendering/OpportunityDetail/Index?noticeUID=CO1.NTC.9899567&amp;isFromPublicArea=True&amp;isModal=true&amp;asPopupView=true</t>
  </si>
  <si>
    <t>FDLUSME-CPS-486-2026 (146193)</t>
  </si>
  <si>
    <t>ELKIN FERNEY JEREZ BALLEN</t>
  </si>
  <si>
    <t>1282</t>
  </si>
  <si>
    <t>CO1.PCCNTR.9268044</t>
  </si>
  <si>
    <t>https://community.secop.gov.co/Public/Tendering/OpportunityDetail/Index?noticeUID=CO1.NTC.9900311&amp;isFromPublicArea=True&amp;isModal=true&amp;asPopupView=true</t>
  </si>
  <si>
    <t>FDLUSME-CPS-487 2026 (147831)</t>
  </si>
  <si>
    <t>EVELINA BANGUERA FILOTEO</t>
  </si>
  <si>
    <t>FDLUSME-CD-487-2026 (147831)</t>
  </si>
  <si>
    <t>1121</t>
  </si>
  <si>
    <t>1283</t>
  </si>
  <si>
    <t>CO1.PCCNTR.9269948</t>
  </si>
  <si>
    <t>https://community.secop.gov.co/Public/Tendering/OpportunityDetail/Index?noticeUID=CO1.NTC.9901687&amp;isFromPublicArea=True&amp;isModal=true&amp;asPopupView=true</t>
  </si>
  <si>
    <t>FDLUSME-CPS-488-2026 (147880)</t>
  </si>
  <si>
    <t>HELMINSON CAMACHO BUICHE</t>
  </si>
  <si>
    <t>1179</t>
  </si>
  <si>
    <t>CO1.PCCNTR.9292849</t>
  </si>
  <si>
    <t>https://community.secop.gov.co/Public/Tendering/OpportunityDetail/Index?noticeUID=CO1.NTC.9924564&amp;isFromPublicArea=True&amp;isModal=true&amp;asPopupView=true</t>
  </si>
  <si>
    <t>FDLUSME-CPS-489-2026 (146976)</t>
  </si>
  <si>
    <t>FERNANDO MAURICIO YARA PALENCIA</t>
  </si>
  <si>
    <t>FDLUSME-CD-489-2026 (146976)</t>
  </si>
  <si>
    <t>"PRESTAR SERVICIOS PROFESIONALES EN EL ÁREA DE GESTIÓN DEL DESARROLLO LOCAL, PARA REALIZAR LA FORMULACIÓN DELOS
PROYECTOS DE INVERSIÓN Y GASTOS DE FUNCIONAMIENTO INCLUIDOS EN EL PLAN ANUAL DE ADQUISICIONES,  LAESTRUCTURACIÓN
FINANCIERA Y TÉCNICA DE LOS PROCESOS CONTRACTUALES Y APOYAR LA SUPERVISIÓN DE LOS CONTRATOS A EJECUTAREN LA
VIGENCIA 2026, EN EL MARCO DEL PLAN DE DESARROLLO LOCAL DE USME"</t>
  </si>
  <si>
    <t>1040</t>
  </si>
  <si>
    <t>1218</t>
  </si>
  <si>
    <t>CO1.PCCNTR.9265401</t>
  </si>
  <si>
    <t>https://community.secop.gov.co/Public/Tendering/OpportunityDetail/Index?noticeUID=CO1.NTC.9897270&amp;isFromPublicArea=True&amp;isModal=true&amp;asPopupView=true</t>
  </si>
  <si>
    <t>FDLUSME-CPS-490-2026(151891)</t>
  </si>
  <si>
    <t>FDLUSME-CD-490-2026(151891)</t>
  </si>
  <si>
    <t>"PRESTAR LOS SERVICIOS PROFESIONALES AL FONDO DE DESARROLLO LOCAL DEUSME, MEDIANTE EL LIDERAZGO, ARTICULACIÓN Y ACOMPAÑAMIENTO TÉCNICO ENLA
IMPLEMENTACIÓN DE LA ESTRATEGIA DE GOBIERNO ABIERTO EN LALOCALIDAD, ORIENTADA AL FORTALECIMIENTO DE LA TRANSPARENCIA, LAPARTICIPACIÓN CIUDADANA, LA
RENDICIÓN DE CUENTAS, LA INNOVACIÓNPÚBLICA Y EL ACCESO A LA INFORMACIÓN, EN CONCORDANCIA CON LOSLINEAMIENTOS INSTITUCIONALES, EL PLAN DE DESARROLLO LOCAL Y
LANORMATIVIDAD VIGENTE."</t>
  </si>
  <si>
    <t>1225</t>
  </si>
  <si>
    <t>CO1.PCCNTR.9276191</t>
  </si>
  <si>
    <t>https://community.secop.gov.co/Public/Tendering/OpportunityDetail/Index?noticeUID=CO1.NTC.9908004&amp;isFromPublicArea=True&amp;isModal=true&amp;asPopupView=true</t>
  </si>
  <si>
    <t>FDL-USME-CPS- 491- 2026 (146029)</t>
  </si>
  <si>
    <t>PAULA ANDREA CARDENAS PINILLA</t>
  </si>
  <si>
    <t>FDL-USME-CD- 491- 2026 (146029)</t>
  </si>
  <si>
    <t>"PRESTAR SERVICIOS PROFESIONALES  EN ASUNTOS JURIDICOS EN LA EJECUCIÓN DE LAS ACCIONES REQUERIDAS PARA LA DEPURACIÓN
DELAS ACTUACIONES ADMINISTRATIVAS QUE CURSAN EN LA ALCALDÍA LOCAL."</t>
  </si>
  <si>
    <t>984</t>
  </si>
  <si>
    <t>1271</t>
  </si>
  <si>
    <t>CO1.PCCNTR.9279593</t>
  </si>
  <si>
    <t>https://community.secop.gov.co/Public/Tendering/OpportunityDetail/Index?noticeUID=CO1.NTC.9902120&amp;isFromPublicArea=True&amp;isModal=true&amp;asPopupView=true</t>
  </si>
  <si>
    <t>FDLD-USME-CPS-492-2026 (153223)</t>
  </si>
  <si>
    <t xml:space="preserve"> SERGIO PATROCINIO JUNCO MUÑOZ </t>
  </si>
  <si>
    <t>FDLD-USME-CD-492-2026 (153223)</t>
  </si>
  <si>
    <t>1230</t>
  </si>
  <si>
    <t>CO1.PCCNTR.9292719</t>
  </si>
  <si>
    <t>https://community.secop.gov.co/Public/Tendering/OpportunityDetail/Index?noticeUID=CO1.NTC.9924537&amp;isFromPublicArea=True&amp;isModal=true&amp;asPopupView=true</t>
  </si>
  <si>
    <t>FDLUSME-CPS-493-2026 (153225)</t>
  </si>
  <si>
    <t xml:space="preserve">JOHN YEZID HERRERA MATIAS </t>
  </si>
  <si>
    <t>FDLD-USME-CD-493-2026 (153225)</t>
  </si>
  <si>
    <t>PRESTAR SERVICIOS PROFESIONALES EN LA EJECUCIÓN DE LAS ACCIONES REQUERIDAS PARA LA DEPURACIÓN DE LAS ACTUACIONESADMINISTRATIVAS QUE CURSAN EN LA ALCALDÍA LOCAL</t>
  </si>
  <si>
    <t>1231</t>
  </si>
  <si>
    <t>1076</t>
  </si>
  <si>
    <t>CO1.PCCNTR.9284413</t>
  </si>
  <si>
    <t>https://community.secop.gov.co/Public/Tendering/OpportunityDetail/Index?noticeUID=CO1.NTC.9916437&amp;isFromPublicArea=True&amp;isModal=true&amp;asPopupView=true</t>
  </si>
  <si>
    <t xml:space="preserve"> DEIVID JULIAN GOMEZ MENDIVELSO </t>
  </si>
  <si>
    <t>JOHN YEZID HERRERA MATÍAS</t>
  </si>
  <si>
    <t>FDLUSME-CPS-494-2026 (153225)</t>
  </si>
  <si>
    <t xml:space="preserve"> JHON JAIME BUITRAGO ESPITIA  </t>
  </si>
  <si>
    <t>FDLD-USME-CD-494-2026 (153225)</t>
  </si>
  <si>
    <t>1077</t>
  </si>
  <si>
    <t>CO1.PCCNTR.9285373</t>
  </si>
  <si>
    <t>https://community.secop.gov.co/Public/Tendering/OpportunityDetail/Index?noticeUID=CO1.NTC.9917585&amp;isFromPublicArea=True&amp;isModal=true&amp;asPopupView=true</t>
  </si>
  <si>
    <t>FDLUSME-CD-495-2026(148174)</t>
  </si>
  <si>
    <t xml:space="preserve">LUIS MIGUEL CABRERA ORTEGA </t>
  </si>
  <si>
    <t>"PRESTAR SERVICIOS PROFESIONALES EN LA LÍNEA AGRÍCOLA, EN EL ÁREA DEGESTIÓN DEL DESARROLLO LOCAL DE LA ALCALDÍA LOCAL
DE USME, PARA LAIMPLEMENTACIÓN DEL PROYECTO DE ¿USME POTENCIALIZA SU TEJIDOEMPRESARIAL RURAL Y URBANO."</t>
  </si>
  <si>
    <t>1206</t>
  </si>
  <si>
    <t>CO1.PCCNTR.9284822</t>
  </si>
  <si>
    <t>https://community.secop.gov.co/Public/Tendering/OpportunityDetail/Index?noticeUID=CO1.NTC.9916721&amp;isFromPublicArea=True&amp;isModal=true&amp;asPopupView=true</t>
  </si>
  <si>
    <t>ARIEL JOSE ARIAS WALTEROS</t>
  </si>
  <si>
    <t>FDLUSME-CPS-496-2026 (147748)</t>
  </si>
  <si>
    <t>MARYOLY PAOLA CIRO</t>
  </si>
  <si>
    <t>FDLUSME-CD-496-2026 (147748)</t>
  </si>
  <si>
    <t>"PRESTAR SERVICIOS PROFESIONALES PARA  APOYAR EL CUBRIMIENTO DE LASACTIVIDADES, CRONOGRAMAS Y AGENDA DE LA ALCALDÍA LOCAL A NIVELINTERNO Y EXTERNO, ASÍ COMO LA GENERACIÓN DE CONTENIDOSPERIODÍSTICOS."</t>
  </si>
  <si>
    <t>1086</t>
  </si>
  <si>
    <t>1328</t>
  </si>
  <si>
    <t>CO1.PCCNTR.9276581</t>
  </si>
  <si>
    <t>https://community.secop.gov.co/Public/Tendering/OpportunityDetail/Index?noticeUID=CO1.NTC.9908338&amp;isFromPublicArea=True&amp;isModal=true&amp;asPopupView=true</t>
  </si>
  <si>
    <t>VIVIANA ANDREA PALACIO VACA</t>
  </si>
  <si>
    <t>FDLUSME-CPS-497-2026 (147756)</t>
  </si>
  <si>
    <t>LEIDY STEFANNY MURILLO HURTADO</t>
  </si>
  <si>
    <t>"PRESTAR SERVICIOS PROFESIONALES PARA APOYAR EL CUBRIMIENTO DE LASACTIVIDADES, CRONOGRAMAS Y AGENDA DE LA ALCALDÍA
LOCAL A NIVELINTERNO Y EXTERNO, ASÍ COMO LA GENERACIÓN DE CONTENIDOS PERIODÍSTICOS"</t>
  </si>
  <si>
    <t>1181</t>
  </si>
  <si>
    <t>CO1.PCCNTR.9296032</t>
  </si>
  <si>
    <t>https://community.secop.gov.co/Public/Tendering/OpportunityDetail/Index?noticeUID=CO1.NTC.9928230&amp;isFromPublicArea=True&amp;isModal=true&amp;asPopupView=true</t>
  </si>
  <si>
    <t>FDLUSME-CPS-498-2026(147473)</t>
  </si>
  <si>
    <t>JUAN PABLO ALFONSO SILVA</t>
  </si>
  <si>
    <t>FDLUSME-CD-498-2026(147473)</t>
  </si>
  <si>
    <t>"PRESTAR SERVICIOS PROFESIONALES EN EL ÁREA DE GESTIÓN DEL DESARROLLO LOCAL, REALIZANDO APOYO EN LA REVISIÓN Y
TRÁMITEDE LOS PAGOS Y LAS OBLIGACIONES POR PAGAR"</t>
  </si>
  <si>
    <t>921</t>
  </si>
  <si>
    <t>CO1.PCCNTR.9285453</t>
  </si>
  <si>
    <t>https://community.secop.gov.co/Public/Tendering/OpportunityDetail/Index?noticeUID=CO1.NTC.9917268&amp;isFromPublicArea=True&amp;isModal=true&amp;asPopupView=true</t>
  </si>
  <si>
    <t>FDLD-USME-CPS-499-2026 (153228)</t>
  </si>
  <si>
    <t xml:space="preserve"> FRANCY JOHANA APONTE MORENO </t>
  </si>
  <si>
    <t>FDLD-USME-CD-499-2026 (153228)</t>
  </si>
  <si>
    <t>PRESTAR SERVICIOS PROFESIONALES EN EL ÁREA DE GESTIÓN DEL DESARROLLO LOCAL, REALIZANDO APOYO EN LA REVISIÓN Y TRÁMITEJURIDICO DE LOS PAGOS Y LAS OBLIGACIONES POR PAGAR</t>
  </si>
  <si>
    <t xml:space="preserve"> $               52.000.000</t>
  </si>
  <si>
    <t>1078</t>
  </si>
  <si>
    <t>CO1.PCCNTR.9293495</t>
  </si>
  <si>
    <t>https://community.secop.gov.co/Public/Tendering/OpportunityDetail/Index?noticeUID=CO1.NTC.9925553&amp;isFromPublicArea=True&amp;isModal=true&amp;asPopupView=true</t>
  </si>
  <si>
    <t>FDLUSME-CPS-500-2026 (146122)</t>
  </si>
  <si>
    <t>RODRIGO OCTAVIANO MANCERA FLOREZ</t>
  </si>
  <si>
    <t>FDLUSME-CD-500-2026 (146122)</t>
  </si>
  <si>
    <t>894</t>
  </si>
  <si>
    <t>1329</t>
  </si>
  <si>
    <t>CO1.PCCNTR.9269047</t>
  </si>
  <si>
    <t>https://community.secop.gov.co/Public/Tendering/OpportunityDetail/Index?noticeUID=CO1.NTC.9900890&amp;isFromPublicArea=True&amp;isModal=true&amp;asPopupView=true</t>
  </si>
  <si>
    <t>FDLUSME-CPS-501-2026(147401)</t>
  </si>
  <si>
    <t>MAURICIO RODRIGUEZ ALVAREZ</t>
  </si>
  <si>
    <t>FDLUSME-CD-501-2026(147401)</t>
  </si>
  <si>
    <t>CO1.PCCNTR.9285280</t>
  </si>
  <si>
    <t>https://community.secop.gov.co/Public/Tendering/OpportunityDetail/Index?noticeUID=CO1.NTC.9917267&amp;isFromPublicArea=True&amp;isModal=true&amp;asPopupView=true</t>
  </si>
  <si>
    <t>FDLUSME-CPS-502-2026 (153213)</t>
  </si>
  <si>
    <t xml:space="preserve">MIGUEL ANGEL OSMA LOPEZ </t>
  </si>
  <si>
    <t>FDLUSME-CD-502- 2026 (153213)</t>
  </si>
  <si>
    <t>CO1.PCCNTR.9296852</t>
  </si>
  <si>
    <t>https://community.secop.gov.co/Public/Tendering/OpportunityDetail/Index?noticeUID=CO1.NTC.9929004&amp;isFromPublicArea=True&amp;isModal=true&amp;asPopupView=true</t>
  </si>
  <si>
    <t>FDLUSME-CPS-503-2026(146257)</t>
  </si>
  <si>
    <t>JHON FREDDY GONZALEZ NARANJO</t>
  </si>
  <si>
    <t>FDLUSME-CD-503-2026(146257)</t>
  </si>
  <si>
    <t>"PRESTAR SERVICIOS  DE APOYO TECNICO EN LA EJECUCIÓN Y SEGUIMIENTO DE LAS ACCIONES JURIDICAS PARA COBRO PERSUASIVO,LO
ANTERIOR CONTEMPLA EL SUMINISTRO, PROYECCION DE DOCUMENTOS, MANEJO APLICATIVO SI ACTUA PROCESOS ADMINISTRATIVOS
DELÁREA GESTIÓN POLICIVA DE LA ALCALDÍA LOCAL DE USME"</t>
  </si>
  <si>
    <t>CO1.PCCNTR.9280624</t>
  </si>
  <si>
    <t>https://community.secop.gov.co/Public/Tendering/OpportunityDetail/Index?noticeUID=CO1.NTC.9912607&amp;isFromPublicArea=True&amp;isModal=true&amp;asPopupView=true</t>
  </si>
  <si>
    <t>FDLUSME-CPS-504-2026(149350)</t>
  </si>
  <si>
    <t>FDLUSME-CD-504-2026(149350)</t>
  </si>
  <si>
    <t>CO1.PCCNTR.9278609</t>
  </si>
  <si>
    <t>https://community.secop.gov.co/Public/Tendering/OpportunityDetail/Index?noticeUID=CO1.NTC.9910374&amp;isFromPublicArea=True&amp;isModal=true&amp;asPopupView=true</t>
  </si>
  <si>
    <t>FDLUSME-CPS-505-2026 (146885)</t>
  </si>
  <si>
    <t>VIANEY LUCIA ARDILA AVILA</t>
  </si>
  <si>
    <t>FDLUSME-CD-505-2026 (146885)</t>
  </si>
  <si>
    <t>CO1.PCCNTR.9279455</t>
  </si>
  <si>
    <t>https://community.secop.gov.co/Public/Tendering/OpportunityDetail/Index?noticeUID=CO1.NTC.9911545&amp;isFromPublicArea=True&amp;isModal=true&amp;asPopupView=true</t>
  </si>
  <si>
    <t>CINDY ALEXANDRA SANCHEZ RODRIGUEZ</t>
  </si>
  <si>
    <t>FDLUSME-CPS-506-2026(146193)</t>
  </si>
  <si>
    <t>JENDY MELISSA RENDON MARTINEZ</t>
  </si>
  <si>
    <t>FDLUSME-CD-506-2026(146193)</t>
  </si>
  <si>
    <t>CO1.PCCNTR.9283824</t>
  </si>
  <si>
    <t>https://community.secop.gov.co/Public/Tendering/OpportunityDetail/Index?noticeUID=CO1.NTC.9915182&amp;isFromPublicArea=True&amp;isModal=true&amp;asPopupView=true</t>
  </si>
  <si>
    <t>FDLUSME-CPS-507-2026 (146083)</t>
  </si>
  <si>
    <t>SANDRA STELLA VARGAS MENDIETA</t>
  </si>
  <si>
    <t>FDLUSME-CD-507-2026 (146083)</t>
  </si>
  <si>
    <t>CO1.PCCNTR.9278484</t>
  </si>
  <si>
    <t>https://community.secop.gov.co/Public/Tendering/OpportunityDetail/Index?noticeUID=CO1.NTC.9910642&amp;isFromPublicArea=True&amp;isModal=true&amp;asPopupView=true</t>
  </si>
  <si>
    <t>FDLUSME-CPS-508-2026 (147274)</t>
  </si>
  <si>
    <t>FREDDY ALEXANDER SANCHEZ SANCHEZ</t>
  </si>
  <si>
    <t>FDLUSME-CD-508-2026 (147274).</t>
  </si>
  <si>
    <t>CO1.PCCNTR.9308633</t>
  </si>
  <si>
    <t>https://community.secop.gov.co/Public/Tendering/OpportunityDetail/Index?noticeUID=CO1.NTC.9939973&amp;isFromPublicArea=True&amp;isModal=true&amp;asPopupView=true</t>
  </si>
  <si>
    <t>FDLUSME-CPS-509-2026 (147818)</t>
  </si>
  <si>
    <t>JOSE PASTOR COBOS DIAZ</t>
  </si>
  <si>
    <t>FDLUSME-CD-509-2026 (147818)</t>
  </si>
  <si>
    <t>"PRESTAR SERVICIOS OPERATIVOS, BRINDANDO APOYO EN LOS PROCESOS DEPRODUCCIÓN DE MATERIAL VEGETAL Y FUNCIONAMIENTO
DEL VIVERO DENOMINADOLA REQUILINA DE LA ALCALDÍA LOCAL DE USME"</t>
  </si>
  <si>
    <t>CO1.PCCNTR.9279078</t>
  </si>
  <si>
    <t>https://community.secop.gov.co/Public/Tendering/OpportunityDetail/Index?noticeUID=CO1.NTC.9911166&amp;isFromPublicArea=True&amp;isModal=true&amp;asPopupView=true</t>
  </si>
  <si>
    <t>FDLUSME-CPS-510-2026(146625)</t>
  </si>
  <si>
    <t>MARY LUZ CAICEDO RAMIREZ</t>
  </si>
  <si>
    <t>FDLUSME-CD-510-2026(146625)</t>
  </si>
  <si>
    <t>PRESTAR SERVICIOS PROFESIONALES ESPECIALIZADOS EN EL ÁREA DE GESTIÓN DELDESARROLLO LOCAL, APOYANDO LA ESTRUCTURACIÓN FINANCIERA Y TÉCNICA, ASÍCOMO LA FORMULACIÓN DE LOS PROYECTOS DE INVERSIÓN Y EL APOYO A LASUPERVISIÓN Y SEGUIMIENTO EN ASPECTOS TÉCNICOS, ADMINISTRATIVOS YFINANCIEROS DE LOS DIFERENTES PROYECTOS Y CONTRATOS ASIGNADOS, EN ELMARCO DEL PLAN DE DESARROLLO LOCAL DE USME</t>
  </si>
  <si>
    <t>CO1.PCCNTR.9285828</t>
  </si>
  <si>
    <t>https://community.secop.gov.co/Public/Tendering/OpportunityDetail/Index?noticeUID=CO1.NTC.9917718&amp;isFromPublicArea=True&amp;isModal=true&amp;asPopupView=true</t>
  </si>
  <si>
    <t>FDLUSME-CPS-511-2026 (149882)</t>
  </si>
  <si>
    <t>ANLLY TATIANA SEGURA ALMANZA</t>
  </si>
  <si>
    <t>CO1.PCCNTR.9301615</t>
  </si>
  <si>
    <t>https://community.secop.gov.co/Public/Tendering/OpportunityDetail/Index?noticeUID=CO1.NTC.9932922&amp;isFromPublicArea=True&amp;isModal=true&amp;asPopupView=true</t>
  </si>
  <si>
    <t>FDLUSME-CPS-512-2026(149425)</t>
  </si>
  <si>
    <t>JUAN ANTONIO ESPITIA ACERO</t>
  </si>
  <si>
    <t>FDLUSME-CD-512-2026(149425)</t>
  </si>
  <si>
    <t>1377</t>
  </si>
  <si>
    <t>CO1.PCCNTR.9293115</t>
  </si>
  <si>
    <t>https://community.secop.gov.co/Public/Tendering/OpportunityDetail/Index?noticeUID=CO1.NTC.9924867&amp;isFromPublicArea=True&amp;isModal=true&amp;asPopupView=true</t>
  </si>
  <si>
    <t>JUAN CARLOS GOMEZ CAMACHO</t>
  </si>
  <si>
    <t>FDLUSME-CPS-513-2026(146019)</t>
  </si>
  <si>
    <t>MICHAEL FABIAN GOMEZ OROZCO</t>
  </si>
  <si>
    <t>FDLUSME-CD-513-2026(146019)</t>
  </si>
  <si>
    <t>CO1.PCCNTR.9282759</t>
  </si>
  <si>
    <t>https://community.secop.gov.co/Public/Tendering/OpportunityDetail/Index?noticeUID=CO1.NTC.9914631&amp;isFromPublicArea=True&amp;isModal=true&amp;asPopupView=true</t>
  </si>
  <si>
    <t>FDLUSME-CPS-514-2026 (153196)</t>
  </si>
  <si>
    <t>MARTINEZ REALPE LADY STEPHANIE</t>
  </si>
  <si>
    <t>PRESTAR SERVICIOS PROFESIONALES PARA APOYAR LA PLANEACIÓN, IMPLEMENTACIÓN, SEGUIMIENTO Y EVALUACIÓN DE LAS ESTRATEGIASDE DIVULGACIÓN, SOCIALIZACIÓN Y POSICIONAMIENTO DE LA GESTIÓN INSTITUCIONAL DE LA ALCALDÍA LOCAL DE USME, MEDIANTE LAAPLICACIÓN DE HERRAMIENTAS DE GESTIÓN, ANÁLISIS DE PROCESOS E INDICADORES, DE CONFORMIDAD CON LOS LINEAMIENTOSINSTITUCIONALES Y DISTRITALES VIGENTES.</t>
  </si>
  <si>
    <t xml:space="preserve"> $               62.400.000</t>
  </si>
  <si>
    <t>CO1.PCCNTR.9282056</t>
  </si>
  <si>
    <t>https://community.secop.gov.co/Public/Tendering/OpportunityDetail/Index?noticeUID=CO1.NTC.9914038&amp;isFromPublicArea=True&amp;isModal=true&amp;asPopupView=true</t>
  </si>
  <si>
    <t>FDLUSME-CPS-515-2026(147791)</t>
  </si>
  <si>
    <t>YURI ALEJANDRA VARGAS CRUZ</t>
  </si>
  <si>
    <t>FDLUSME-CD-515-2026(147791)</t>
  </si>
  <si>
    <t>"PRESTAR SERVICIOS DE APOYO A LA GESTION TECNICO A LA ALCALDÍA LOCALDE USME, PARA LA EJECUCIÓN DE ACTIVIDADES
ADMINISTRATIVAS, DEINVESTIGACION Y DE CAMPO; QUE FORTALEZCAN  PROCESOS COMERCIALES,EMPRESARIALES, TURISTICOS Y DE
INOVACION DIGITAL."</t>
  </si>
  <si>
    <t>CO1.PCCNTR.9289683</t>
  </si>
  <si>
    <t>https://community.secop.gov.co/Public/Tendering/OpportunityDetail/Index?noticeUID=CO1.NTC.9921634&amp;isFromPublicArea=True&amp;isModal=true&amp;asPopupView=true</t>
  </si>
  <si>
    <t>FDLUSME-CPS-516-2026(149424)</t>
  </si>
  <si>
    <t>ANA LUCIA DEVIA POLANIA</t>
  </si>
  <si>
    <t>FDLUSME-CD-516-2026(149424)</t>
  </si>
  <si>
    <t>1330</t>
  </si>
  <si>
    <t>CO1.PCCNTR.9282891</t>
  </si>
  <si>
    <t>https://community.secop.gov.co/Public/Tendering/OpportunityDetail/Index?noticeUID=CO1.NTC.9914783&amp;isFromPublicArea=True&amp;isModal=true&amp;asPopupView=true</t>
  </si>
  <si>
    <t>CPS-517-2026 (147061)</t>
  </si>
  <si>
    <t xml:space="preserve">ANA MARIA MENDEZ MESA </t>
  </si>
  <si>
    <t>FDLUSME-CD-517-2026 (147061)</t>
  </si>
  <si>
    <t>"PRESTAR SERVICIOS PROFESIONALES ESPECIALIZADOS EN EL ÁREA DE GESTIÓN DEL DESARROLLO LOCAL, APOYANDO LA
ESTRUCTURACIÓNFINANCIERA Y TÉCNICA, ASÍ COMO LA FORMULACIÓN DE LOS PROYECTOS DE INVERSIÓN Y EL APOYO A LA
SUPERVISIÓN Y SEGUIMIENTOEN ASPECTOS TÉCNICOS, ADMINISTRATIVOS Y FINANCIEROS DE LOS DIFERENTES PROYECTOS Y
CONTRATOS ASIGNADOS, EN EL MARCO DELPLAN DE DESARROLLO LOCAL DE USME"</t>
  </si>
  <si>
    <t>1378</t>
  </si>
  <si>
    <t>CO1.PCCNTR.9306302</t>
  </si>
  <si>
    <t>https://community.secop.gov.co/Public/Tendering/OpportunityDetail/Index?noticeUID=CO1.NTC.9937745&amp;isFromPublicArea=True&amp;isModal=true&amp;asPopupView=true</t>
  </si>
  <si>
    <t>FDLUSME-CPS-518-2026 (153223)</t>
  </si>
  <si>
    <t>CARLOS ANDRES RODRIGUEZ FERRUCHO</t>
  </si>
  <si>
    <t>FDLUSME-CD-518- 2026 (153223)</t>
  </si>
  <si>
    <t>CO1.PCCNTR.9306903</t>
  </si>
  <si>
    <t>https://community.secop.gov.co/Public/Tendering/OpportunityDetail/Index?noticeUID=CO1.NTC.9938408&amp;isFromPublicArea=True&amp;isModal=true&amp;asPopupView=true</t>
  </si>
  <si>
    <t>CPS-519-2026 (148163)</t>
  </si>
  <si>
    <t>VERONICA JULIANA VILLALBA MUÑOZ</t>
  </si>
  <si>
    <t>FDLU-CD-519-2026 (148163)</t>
  </si>
  <si>
    <t>"PRESTAR SERVICIOS OPERTATIVOS, BRINDANDO APOYO EN LOS PROCESOS DEPRODUCCION DE MATERIAL VEGETAL Y FUNCIONAMINETO
DEL VIVERO DENOMINADO""LA REQUILINA"" DE LA ALCALDIA LOCAL DE USME. ."</t>
  </si>
  <si>
    <t>CO1.PCCNTR.9278647</t>
  </si>
  <si>
    <t>https://community.secop.gov.co/Public/Tendering/OpportunityDetail/Index?noticeUID=CO1.NTC.9910739&amp;isFromPublicArea=True&amp;isModal=true&amp;asPopupView=true</t>
  </si>
  <si>
    <t>CPS-520-2026 (146101)</t>
  </si>
  <si>
    <t>LUIS ANTONIO PIRAJAN PIRAJAN</t>
  </si>
  <si>
    <t>FDLU-CD-520-2026 (146101)</t>
  </si>
  <si>
    <t>CO1.PCCNTR.9283935</t>
  </si>
  <si>
    <t>https://community.secop.gov.co/Public/Tendering/OpportunityDetail/Index?noticeUID=CO1.NTC.9916104&amp;isFromPublicArea=True&amp;isModal=true&amp;asPopupView=true</t>
  </si>
  <si>
    <t>CPS-521-2026 (147746)</t>
  </si>
  <si>
    <t>RONALD MAURICIO APONTE VARGAS</t>
  </si>
  <si>
    <t>FDLUSME-CD-521-2026 ( 147746)</t>
  </si>
  <si>
    <t>"PRESTAR SERVICIOS PROFESIONALES PARA  APOYAR EN LAS COMUNICACIONESDE LA ALCALDÍA LOCAL EN LA REALIZACIÓN Y
PUBLICACIÓN DE CONTENIDOS DEREDES SOCIALES Y CANALES DE DIVULGACIÓN DIGITAL (SITIO WEB) DE LAALCALDÍA LOCAL."</t>
  </si>
  <si>
    <t>CO1.PCCNTR.9285614</t>
  </si>
  <si>
    <t>https://community.secop.gov.co/Public/Tendering/OpportunityDetail/Index?noticeUID=CO1.NTC.9917377&amp;isFromPublicArea=True&amp;isModal=true&amp;asPopupView=true</t>
  </si>
  <si>
    <t>FDLUSME-CPS-522-2026 (146115)</t>
  </si>
  <si>
    <t>ERNESTO SALGADO MORANTES</t>
  </si>
  <si>
    <t>FDLUSME-CD-522-2026 (146115)</t>
  </si>
  <si>
    <t>CO1.PCCNTR.9286986</t>
  </si>
  <si>
    <t>https://community.secop.gov.co/Public/Tendering/OpportunityDetail/Index?noticeUID=CO1.NTC.9919067&amp;isFromPublicArea=True&amp;isModal=true&amp;asPopupView=true</t>
  </si>
  <si>
    <t>FDLUSME-CPS-523-2026 (147884)</t>
  </si>
  <si>
    <t>JOHANA MANYERLEY CANO CANTOR</t>
  </si>
  <si>
    <t>FDLUSME-CD-523-2026 (147884)</t>
  </si>
  <si>
    <t>CO1.PCCNTR.9296706</t>
  </si>
  <si>
    <t>https://community.secop.gov.co/Public/Tendering/OpportunityDetail/Index?noticeUID=CO1.NTC.9928472&amp;isFromPublicArea=True&amp;isModal=true&amp;asPopupView=true</t>
  </si>
  <si>
    <t>FDLUSME-CPS-524-2026 (147885)</t>
  </si>
  <si>
    <t>MARIA CRISTINA ALVAREZ ESPINOSA</t>
  </si>
  <si>
    <t>FDLUSME-CD-524-2026 (147885)</t>
  </si>
  <si>
    <t>CO1.PCCNTR.9285698</t>
  </si>
  <si>
    <t>https://community.secop.gov.co/Public/Tendering/OpportunityDetail/Index?noticeUID=CO1.NTC.9918068&amp;isFromPublicArea=True&amp;isModal=true&amp;asPopupView=true</t>
  </si>
  <si>
    <t>FDLUSME-CD-525-2026 (147352)</t>
  </si>
  <si>
    <t>GILBERSON LEANDRO PEREZ URUEÑA</t>
  </si>
  <si>
    <t>CO1.PCCNTR.9289312</t>
  </si>
  <si>
    <t>https://community.secop.gov.co/Public/Tendering/OpportunityDetail/Index?noticeUID=CO1.NTC.9921058&amp;isFromPublicArea=True&amp;isModal=true&amp;asPopupView=true</t>
  </si>
  <si>
    <t>CPS-526-2026 (149448)</t>
  </si>
  <si>
    <t xml:space="preserve">NATALIA CAROLINA VALBUENA RODRIGUEZ </t>
  </si>
  <si>
    <t>FDLUSME-CD-526-2026 (149448 )</t>
  </si>
  <si>
    <t>"PRESTAR SERVICIOS PROFESIONALES ESPECIALIZADOS EN EL DESPACHO, REALIZANDO EL SEGUIMIENTO A LA FORMULACIÓN,ESTRUCTURACIÓN Y SEGUIMIENTO EN ASPECTOS TÉCNICOS, ADMINISTRATIVOS Y FINANCIEROS DE LOS PROYECTOS DE INVERSIÓN EN
ELMARCO DE LA EJECUCIÓN PLAN DE DESARROLLO LOCAL"</t>
  </si>
  <si>
    <t>CO1.PCCNTR.9282483</t>
  </si>
  <si>
    <t>https://community.secop.gov.co/Public/Tendering/OpportunityDetail/Index?noticeUID=CO1.NTC.9914279&amp;isFromPublicArea=True&amp;isModal=true&amp;asPopupView=true</t>
  </si>
  <si>
    <t>CLAUDIA MARCELA ARCINIEGAS ROJAS</t>
  </si>
  <si>
    <t>NATALIA CAROLINA VALBUENA RODRIGUEZ</t>
  </si>
  <si>
    <t>FDLUSME-CD-527-2026 (147260)</t>
  </si>
  <si>
    <t xml:space="preserve">JAVIER HERNAN RODRIGUEZ PEÑUELA </t>
  </si>
  <si>
    <t>CO1.PCCNTR.9286533</t>
  </si>
  <si>
    <t>https://community.secop.gov.co/Public/Tendering/OpportunityDetail/Index?noticeUID=CO1.NTC.9918383&amp;isFromPublicArea=True&amp;isModal=true&amp;asPopupView=true</t>
  </si>
  <si>
    <t>FDLUSME-CPS-528-2026 (146257)</t>
  </si>
  <si>
    <t>FDLUSME-CPS-528 2026 (146257)</t>
  </si>
  <si>
    <t>01/06/2026 (Resiliación)</t>
  </si>
  <si>
    <t>CO1.PCCNTR.9287021</t>
  </si>
  <si>
    <t>https://community.secop.gov.co/Public/Tendering/OpportunityDetail/Index?noticeUID=CO1.NTC.9919047&amp;isFromPublicArea=True&amp;isModal=true&amp;asPopupView=true</t>
  </si>
  <si>
    <t>FDLUSME-CPS-529-2026 (146115)</t>
  </si>
  <si>
    <t>CESAR CARDENAS ANGEL</t>
  </si>
  <si>
    <t>FDLUSME-CD-529-2026 (146115)</t>
  </si>
  <si>
    <t>CO1.PCCNTR.9283298</t>
  </si>
  <si>
    <t>https://community.secop.gov.co/Public/Tendering/OpportunityDetail/Index?noticeUID=CO1.NTC.9915485&amp;isFromPublicArea=True&amp;isModal=true&amp;asPopupView=true</t>
  </si>
  <si>
    <t>FDL-USME-CPS- 530-2026 (147424)</t>
  </si>
  <si>
    <t xml:space="preserve">FABIO NELSON AGUDELO GUTIERREZ </t>
  </si>
  <si>
    <t>FDL-USME-CD- 530-2026 ( 147424)</t>
  </si>
  <si>
    <t>CO1.PCCNTR.9289636</t>
  </si>
  <si>
    <t>https://community.secop.gov.co/Public/Tendering/OpportunityDetail/Index?noticeUID=CO1.NTC.9921360&amp;isFromPublicArea=True&amp;isModal=true&amp;asPopupView=true</t>
  </si>
  <si>
    <t>FDLUSME-CPS-531-2026 (153202)</t>
  </si>
  <si>
    <t>YOHN FREDY ROJAS LADINO</t>
  </si>
  <si>
    <t>FDLUSME-CD-531-2026 (153202)</t>
  </si>
  <si>
    <t>CO1.PCCNTR.9303681</t>
  </si>
  <si>
    <t>https://community.secop.gov.co/Public/Tendering/OpportunityDetail/Index?noticeUID=CO1.NTC.9935353&amp;isFromPublicArea=True&amp;isModal=true&amp;asPopupView=true</t>
  </si>
  <si>
    <t>FDL-USME-CPS-532-2026 (147536)</t>
  </si>
  <si>
    <t>JULIAN RAUL BARRAGAN GARCIA</t>
  </si>
  <si>
    <t>FDL-USME-CD-532-2026 (147536)</t>
  </si>
  <si>
    <t>CO1.PCCNTR.9289310</t>
  </si>
  <si>
    <t>https://community.secop.gov.co/Public/Tendering/OpportunityDetail/Index?noticeUID=CO1.NTC.9920692&amp;isFromPublicArea=True&amp;isModal=true&amp;asPopupView=true</t>
  </si>
  <si>
    <t>CPS-533-2026 (147401)</t>
  </si>
  <si>
    <t>ELIECER ROJAS DIAZ</t>
  </si>
  <si>
    <t>FDLUSME-CD-533-2026 (144701)</t>
  </si>
  <si>
    <t>CO1.PCCNTR.9299181</t>
  </si>
  <si>
    <t>https://community.secop.gov.co/Public/Tendering/OpportunityDetail/Index?noticeUID=CO1.NTC.9931421&amp;isFromPublicArea=True&amp;isModal=true&amp;asPopupView=true</t>
  </si>
  <si>
    <t>FDLUSME-CPS-534-2026 (147401)</t>
  </si>
  <si>
    <t xml:space="preserve">JONATHAN ALEXANDER CARMONA MORA </t>
  </si>
  <si>
    <t>FDLUSME-CD-534-2026 (147401)</t>
  </si>
  <si>
    <t>CO1.PCCNTR.9297804</t>
  </si>
  <si>
    <t>https://community.secop.gov.co/Public/Tendering/OpportunityDetail/Index?noticeUID=CO1.NTC.9929552&amp;isFromPublicArea=True&amp;isModal=true&amp;asPopupView=true</t>
  </si>
  <si>
    <t>CA-536-2026(153561)</t>
  </si>
  <si>
    <t>JOSE DE JESUS ORTIZ REYES</t>
  </si>
  <si>
    <t>FDLU-CA-536-2026(153561)</t>
  </si>
  <si>
    <t>CELEBRAR UN CONTRATO DE ARRENDAMIENTO DE UN PREDIO PARA USO DE ESTACIONAMIENTO DEL PARQUE AUTOMOTOR QUE HACE PARTE DEL INVENTARIO DE VEHICULOS Y MAQUINARIA PERTENECIENTES A LA ALCALDIA LOCAL - FONDO DE DESARROLLO LOCAL DE USME</t>
  </si>
  <si>
    <t>ARRENDAMIENTO</t>
  </si>
  <si>
    <t xml:space="preserve"> $               97.600.000</t>
  </si>
  <si>
    <t>CO1.PCCNTR.9292183</t>
  </si>
  <si>
    <t>https://community.secop.gov.co/Public/Tendering/OpportunityDetail/Index?noticeUID=CO1.NTC.9924281&amp;isFromPublicArea=True&amp;isModal=true&amp;asPopupView=true</t>
  </si>
  <si>
    <t>FDLUSME-CPS-537-2026 (153209)</t>
  </si>
  <si>
    <t>DANIEL ALEJANDRO BUITRAGO VACA</t>
  </si>
  <si>
    <t>FDLUSME-CD-537-2026 (153209)</t>
  </si>
  <si>
    <t>CO1.PCCNTR.9305748</t>
  </si>
  <si>
    <t>https://community.secop.gov.co/Public/Tendering/OpportunityDetail/Index?noticeUID=CO1.NTC.9937269&amp;isFromPublicArea=True&amp;isModal=true&amp;asPopupView=true</t>
  </si>
  <si>
    <t>FDLUSME CPS-538-2026(153546)</t>
  </si>
  <si>
    <t>FDLUSME-CD-538-2026 (153546)</t>
  </si>
  <si>
    <t>PRESTAR SERVICIOS PROFESIONALES ESPECIALIZADOS AL DESPACHO DE LAALCALDESA LOCAL DE USME PARA REALIZAR ELSEGUIMIENTO, ORIENTACION Y MONITOREO A LOS APOYOS A LA SUPERVISION DELOS CONTRATOS DE LA ENTIDAD, CON ESPECIALENFASIS EN AQUELLOS DE NATURALEZA JURIDICA, VERIFICANDO EL CUMPLIMIENTOTECNICO, FINANCIERO, ADMINISTRATIVO YAMBIENTAL DE LAS OBLIGACIONES CONTRACTUALES Y FORTALECIENDO LAARTICULACION Y LA TRAZABILIDAD DE LA GESTIONCONTRACTUAL.</t>
  </si>
  <si>
    <t xml:space="preserve"> $               72.800.000</t>
  </si>
  <si>
    <t>CO1.PCCNTR.9298520</t>
  </si>
  <si>
    <t>https://community.secop.gov.co/Public/Tendering/OpportunityDetail/Index?noticeUID=CO1.NTC.9929587&amp;isFromPublicArea=True&amp;isModal=true&amp;asPopupView=true</t>
  </si>
  <si>
    <t>FDLUSME CPS-539-2026(146181)</t>
  </si>
  <si>
    <t>CARLOS ALBERTO BERMUDEZ CUCHIMAQUE</t>
  </si>
  <si>
    <t>FDLUSME CD-539-2026(146181)</t>
  </si>
  <si>
    <t>1379</t>
  </si>
  <si>
    <t>CO1.PCCNTR.9298770</t>
  </si>
  <si>
    <t>https://community.secop.gov.co/Public/Tendering/OpportunityDetail/Index?noticeUID=CO1.NTC.9931042&amp;isFromPublicArea=True&amp;isModal=true&amp;asPopupView=true</t>
  </si>
  <si>
    <t>CPS-540-2026 (147758)</t>
  </si>
  <si>
    <t>AUDREY CAMILA VARGAS FONSECA</t>
  </si>
  <si>
    <t>FDLUSME-CD-540-2026 (147758)</t>
  </si>
  <si>
    <t>PRESTAR SERVICIOS DE APOYO A LA GESTION ADMINISTRATIVOS PARA APOYAR YACOMPAÑAR LAS DIFERENTES ACCIONES PYBA</t>
  </si>
  <si>
    <t>CO1.PCCNTR.9299378</t>
  </si>
  <si>
    <t>https://community.secop.gov.co/Public/Tendering/OpportunityDetail/Index?noticeUID=CO1.NTC.9931737&amp;isFromPublicArea=True&amp;isModal=true&amp;asPopupView=true</t>
  </si>
  <si>
    <t>FDLUSME-CPS-541-2026 (147301)</t>
  </si>
  <si>
    <t>OMAR ENRIQUE AGUILAR OVIEDO</t>
  </si>
  <si>
    <t>FDLUSME-CD-541-2026 (147301)</t>
  </si>
  <si>
    <t>1331</t>
  </si>
  <si>
    <t>CO1.PCCNTR.9298285</t>
  </si>
  <si>
    <t>https://community.secop.gov.co/Public/Tendering/OpportunityDetail/Index?noticeUID=CO1.NTC.9930276&amp;isFromPublicArea=True&amp;isModal=true&amp;asPopupView=true</t>
  </si>
  <si>
    <t>CPS-542-2026-(147443)</t>
  </si>
  <si>
    <t>FDLU-CD-542-2026 (147443)</t>
  </si>
  <si>
    <t>"PRESTAR SERVICIOS PROFESIONALES PARA LA IMPLEMENTACIÓN DE LAS ACCIONES Y LINEAMIENTOS TÉCNICOS SURTIDOS DEL
PROGRAMADE GESTIÓN DOCUMENTAL Y DEMÁS INSTRUMENTOS TÉCNICOS ARCHIVÍSTICOS."</t>
  </si>
  <si>
    <t>CO1.PCCNTR.9291204</t>
  </si>
  <si>
    <t>https://community.secop.gov.co/Public/Tendering/OpportunityDetail/Index?noticeUID=CO1.NTC.9922743&amp;isFromPublicArea=True&amp;isModal=true&amp;asPopupView=true</t>
  </si>
  <si>
    <t>FDLUSME-CPS-543-2026(147580)</t>
  </si>
  <si>
    <t>FLOR MARIA PEÑA SALAZAR</t>
  </si>
  <si>
    <t>FDLUSME-CD-543-2026(147580)</t>
  </si>
  <si>
    <t>CO1.PCCNTR.9300918</t>
  </si>
  <si>
    <t>https://community.secop.gov.co/Public/Tendering/OpportunityDetail/Index?noticeUID=CO1.NTC.9932652&amp;isFromPublicArea=True&amp;isModal=true&amp;asPopupView=true</t>
  </si>
  <si>
    <t>FDLUSME-CPS-544-2026 (147557)</t>
  </si>
  <si>
    <t>FDLUSME-CD-544-2026 (147557)</t>
  </si>
  <si>
    <t>06/04/2026 (Resiliación)</t>
  </si>
  <si>
    <t>CO1.PCCNTR.9307453</t>
  </si>
  <si>
    <t>https://community.secop.gov.co/Public/Tendering/OpportunityDetail/Index?noticeUID=CO1.NTC.9939350&amp;isFromPublicArea=True&amp;isModal=true&amp;asPopupView=true</t>
  </si>
  <si>
    <t>FDLUSME-CPS-546-2026 (153221)</t>
  </si>
  <si>
    <t>DAVID STEEVEN SEPULVEDA ALFONSO</t>
  </si>
  <si>
    <t>FDLUSME-CD-546-2026 (153221)</t>
  </si>
  <si>
    <t>CO1.PCCNTR.9302076</t>
  </si>
  <si>
    <t>https://community.secop.gov.co/Public/Tendering/OpportunityDetail/Index?noticeUID=CO1.NTC.9934222&amp;isFromPublicArea=True&amp;isModal=true&amp;asPopupView=true</t>
  </si>
  <si>
    <t>FDLUSME-CPS-547-2026 (153472)</t>
  </si>
  <si>
    <t>ARLEY DANILO PARDO GARZON</t>
  </si>
  <si>
    <t>FDLUSME-CD-547-2026 (153472)</t>
  </si>
  <si>
    <t>PRESTAR SERVICIOS DE APOYO A LA GESTIÓN EN EL DESARROLLO DE LOS PROCESOSDE ATENCIÓN DE EMERGENCIAS, ASÍ COMO ENLAS ACTUACIONES ADMINISTRATIVAS Y TÉCNICAS QUE SE ADELANTEN CONFORME ALA NORMATIVIDAD VIGENTE, EN EL MARCO DELCONSEJO LOCAL DE GESTIÓN DEL RIESGO Y CAMBIO CLIMÁTICO (CLGR-CC) DE LAALCALDÍA LOCAL DE USME.</t>
  </si>
  <si>
    <t xml:space="preserve"> $               32.000.000</t>
  </si>
  <si>
    <t>CO1.PCCNTR.9293767</t>
  </si>
  <si>
    <t>https://community.secop.gov.co/Public/Tendering/OpportunityDetail/Index?noticeUID=CO1.NTC.9925461&amp;isFromPublicArea=True&amp;isModal=true&amp;asPopupView=true</t>
  </si>
  <si>
    <t>FDLUSME-CPS-548-2026 (147536)</t>
  </si>
  <si>
    <t>JUAN CARLOS RUIZ CELY</t>
  </si>
  <si>
    <t>FDLUSME-CD-548-2026 (147536)</t>
  </si>
  <si>
    <t>1332</t>
  </si>
  <si>
    <t>CO1.PCCNTR.9294522</t>
  </si>
  <si>
    <t>https://community.secop.gov.co/Public/Tendering/OpportunityDetail/Index?noticeUID=CO1.NTC.9926075&amp;isFromPublicArea=True&amp;isModal=true&amp;asPopupView=true</t>
  </si>
  <si>
    <t>FDLUSME-CPS-549-2026 (149483)</t>
  </si>
  <si>
    <t>CARLOS ANDRES ZUÑIGA SINISTERRA</t>
  </si>
  <si>
    <t>CO1.PCCNTR.9303875</t>
  </si>
  <si>
    <t>https://community.secop.gov.co/Public/Tendering/OpportunityDetail/Index?noticeUID=CO1.NTC.9935822&amp;isFromPublicArea=True&amp;isModal=true&amp;asPopupView=true</t>
  </si>
  <si>
    <t>FDLUSME-CPS-551-2026 (146751)</t>
  </si>
  <si>
    <t>DEYSY ANDREA ACOSTA MORENO</t>
  </si>
  <si>
    <t>FDLUSME-CD-551-2026 (146751)</t>
  </si>
  <si>
    <t>CO1.PCCNTR.9299603</t>
  </si>
  <si>
    <t>https://community.secop.gov.co/Public/Tendering/OpportunityDetail/Index?noticeUID=CO1.NTC.9931710&amp;isFromPublicArea=True&amp;isModal=true&amp;asPopupView=true</t>
  </si>
  <si>
    <t>FDLUSME-CPS-553-2026(153202)</t>
  </si>
  <si>
    <t>INGRID DEL CARMEN BARRERA PEREIRA</t>
  </si>
  <si>
    <t>FDLUSME-CD-553-2026(153202)</t>
  </si>
  <si>
    <t>1333</t>
  </si>
  <si>
    <t>CO1.PCCNTR.9306792</t>
  </si>
  <si>
    <t>https://community.secop.gov.co/Public/Tendering/OpportunityDetail/Index?noticeUID=CO1.NTC.9938462&amp;isFromPublicArea=True&amp;isModal=true&amp;asPopupView=true</t>
  </si>
  <si>
    <t>FDLUSME-CPS-554-2026 (146012)</t>
  </si>
  <si>
    <t>ANA YISELA PARRA PLAZAS</t>
  </si>
  <si>
    <t>FDLUSME-CD-554-2026 (146012)</t>
  </si>
  <si>
    <t>CO1.PCCNTR.9297393</t>
  </si>
  <si>
    <t>https://community.secop.gov.co/Public/Tendering/OpportunityDetail/Index?noticeUID=CO1.NTC.9929614&amp;isFromPublicArea=True&amp;isModal=true&amp;asPopupView=true</t>
  </si>
  <si>
    <t xml:space="preserve">YAIBER RIVERA COY </t>
  </si>
  <si>
    <t>FDLUSME-CPS-555-2026(153464)</t>
  </si>
  <si>
    <t>ANGELICA MARIA RICO SANCHEZ</t>
  </si>
  <si>
    <t>FDLUSME-CD-555-2026(153464)</t>
  </si>
  <si>
    <t>PRESTAR SUS SERVICIOS PROFESIONALES ESPECIALIZADOS EN EL ÁREA DE GESTIÓN DEL DESARROLLO LOCAL, APOYANDO LAESTRUCTURACIÓN FINANCIERA Y TÉCNICA, ASÍ COMO LA FORMULACIÓN DE LOS PROYECTOS DE INVERSIÓN Y EL APOYO A LA SUPERVISIÓNY SEGUIMIENTO EN ASPECTOS TÉCNICOS, ADMINISTRATIVOS Y FINANCIEROS DE LOS DIFERENTES PROYECTOS Y CONTRATOS ASIGNADOS, ENEL MARCO DEL PLAN DE DESARROLLO LOCAL DE USME.</t>
  </si>
  <si>
    <t>CO1.PCCNTR.9298222</t>
  </si>
  <si>
    <t>https://community.secop.gov.co/Public/Tendering/OpportunityDetail/Index?noticeUID=CO1.NTC.9930192&amp;isFromPublicArea=True&amp;isModal=true&amp;asPopupView=true</t>
  </si>
  <si>
    <t>FDLUSME-CPS-556-2026 (149425)</t>
  </si>
  <si>
    <t>BRAYAN NICOLAS YARA HERNANDEZ</t>
  </si>
  <si>
    <t>FDLUSME-CD-556-2026 (149425)</t>
  </si>
  <si>
    <t>CO1.PCCNTR.9297586</t>
  </si>
  <si>
    <t>https://community.secop.gov.co/Public/Tendering/OpportunityDetail/Index?noticeUID=CO1.NTC.9929858&amp;isFromPublicArea=True&amp;isModal=true&amp;asPopupView=true</t>
  </si>
  <si>
    <t>FDLUSME-CPS-557-2026 (146091)</t>
  </si>
  <si>
    <t>DANY FARIK SANDOVAL VANEGAS</t>
  </si>
  <si>
    <t>FDLUSME-CD-557-2026 (146091)</t>
  </si>
  <si>
    <t>CO1.PCCNTR.9298901</t>
  </si>
  <si>
    <t>https://community.secop.gov.co/Public/Tendering/OpportunityDetail/Index?noticeUID=CO1.NTC.9930909&amp;isFromPublicArea=True&amp;isModal=true&amp;asPopupView=true</t>
  </si>
  <si>
    <t>FDLUSME-CPS-558-2026 (146008)</t>
  </si>
  <si>
    <t>LUZ ENEIDA PAEZ BOLIVAR</t>
  </si>
  <si>
    <t>FDLUSME-CD-558-2026 (146008)</t>
  </si>
  <si>
    <t>APOYAR ADMINISTRATIVA Y ASISTENCIALMENTE A LAS INSPECCIONES DE POLICÍA DE LA LOCALIDAD.</t>
  </si>
  <si>
    <t>969</t>
  </si>
  <si>
    <t>1334</t>
  </si>
  <si>
    <t>CO1.PCCNTR.9308896</t>
  </si>
  <si>
    <t>https://community.secop.gov.co/Public/Tendering/OpportunityDetail/Index?noticeUID=CO1.NTC.9940474&amp;isFromPublicArea=True&amp;isModal=true&amp;asPopupView=true</t>
  </si>
  <si>
    <t>FDLUSME-CPS-559-2026 (146118)</t>
  </si>
  <si>
    <t>CIRO ENOC BERNAL PEÑA</t>
  </si>
  <si>
    <t>FDLUSME-CD-559-2026 (146118)</t>
  </si>
  <si>
    <t>"PRESTAR SERVICIOS PROFESIONALES PARA EL DESARROLLO, EJECUCIÓN Y SEGUIMIENTO DE LAS ACCIONES PARA COBRO PERSUASIVO,
LOANTERIOR CONTEMPLA EL SUMINISTRO, CONSULTA Y CARGUE DE LA INFORMACIÓN EN LOS APLICATIVOS DISPUESTOS PARA ELLO,
TALESCOMO SIVICOF Y SICO Y APOYO EN LA SUSTANCIACIÓN DE PROCESOS ADMINISTRATIVOS DEL ÁREA GESTIÓN POLICIVA DE LA
ALCALDÍALOCAL DE USME"</t>
  </si>
  <si>
    <t>891</t>
  </si>
  <si>
    <t>1335</t>
  </si>
  <si>
    <t>CO1.PCCNTR.9309775</t>
  </si>
  <si>
    <t>https://community.secop.gov.co/Public/Tendering/OpportunityDetail/Index?noticeUID=CO1.NTC.9940794&amp;isFromPublicArea=True&amp;isModal=true&amp;asPopupView=true</t>
  </si>
  <si>
    <t>FDLUSME-CD-562-2026 (149427</t>
  </si>
  <si>
    <t>JULEI GISELA GONZALEZ ARIAS</t>
  </si>
  <si>
    <t>CO1.PCCNTR.9296559</t>
  </si>
  <si>
    <t>https://community.secop.gov.co/Public/Tendering/OpportunityDetail/Index?noticeUID=CO1.NTC.9928609&amp;isFromPublicArea=True&amp;isModal=true&amp;asPopupView=true</t>
  </si>
  <si>
    <t>FDLUSME-CPS-563-2026 (153208)</t>
  </si>
  <si>
    <t>EDGARDO JOSE MARTINEZ MISA</t>
  </si>
  <si>
    <t>FDLUSME-CD-563-2026 (153208)</t>
  </si>
  <si>
    <t>CO1.PCCNTR.9304414</t>
  </si>
  <si>
    <t>https://community.secop.gov.co/Public/Tendering/OpportunityDetail/Index?noticeUID=CO1.NTC.9935749&amp;isFromPublicArea=True&amp;isModal=true&amp;asPopupView=true</t>
  </si>
  <si>
    <t>FDLUSME-CPS-564-2026 (153547 )</t>
  </si>
  <si>
    <t>FDLUSME-CD-564-2026 (153547 )</t>
  </si>
  <si>
    <t>PRESTAR SERVICIOS PROFESIONALES ESPECIALIZADOS A LA ALCALDÍA LOCAL DEUSME, MEDIANTE EL APOYO TÉCNICO AL ÁREA DEGESTIÓN POLICIVA, EN EL MARCO DE LAS ACTUACIONES RELACIONADAS CONINFRACCIONES AL RÉGIMEN DE OBRAS Y URBANISMO, YPARA EL CUMPLIMIENTO DEL FALLO PROFERIDO POR EL CONSEJO DE ESTADO DENTRODE LA ACCIÓN POPULAR NO.25000232500020050066203 DEL 5 DE NOVIEMBRE DE 2013.</t>
  </si>
  <si>
    <t>1336</t>
  </si>
  <si>
    <t>CO1.PCCNTR.9307446</t>
  </si>
  <si>
    <t>https://community.secop.gov.co/Public/Tendering/OpportunityDetail/Index?noticeUID=CO1.NTC.9938991&amp;isFromPublicArea=True&amp;isModal=true&amp;asPopupView=true</t>
  </si>
  <si>
    <t>FDLUSME-CPS-565-2026 (153213)</t>
  </si>
  <si>
    <t xml:space="preserve"> PAULA ANDREA LARA RODRIGUEZ</t>
  </si>
  <si>
    <t>FDLUSME-CD-565-2026 (153213)</t>
  </si>
  <si>
    <t>1337</t>
  </si>
  <si>
    <t>CO1.PCCNTR.9305500</t>
  </si>
  <si>
    <t>https://community.secop.gov.co/Public/Tendering/OpportunityDetail/Index?noticeUID=CO1.NTC.9937157&amp;isFromPublicArea=True&amp;isModal=true&amp;asPopupView=true</t>
  </si>
  <si>
    <t>CO1.PCCNTR.9304375</t>
  </si>
  <si>
    <t xml:space="preserve"> JESSICA KATERINE BENAVIDES MELO</t>
  </si>
  <si>
    <t>FDLUSME-CPS-567-2026 (147580)</t>
  </si>
  <si>
    <t>https://community.secop.gov.co/Public/Tendering/OpportunityDetail/Index?noticeUID=CO1.NTC.9936140&amp;isFromPublicArea=True&amp;isModal=False</t>
  </si>
  <si>
    <t>CO1.PCCNTR.9303862</t>
  </si>
  <si>
    <t>GABRIELA NESTIEL ABRIL</t>
  </si>
  <si>
    <t>FDLUSME-CD-568-2026 (147512)</t>
  </si>
  <si>
    <t>1338</t>
  </si>
  <si>
    <t>https://community.secop.gov.co/Public/Tendering/OpportunityDetail/Index?noticeUID=CO1.NTC.9935283&amp;isFromPublicArea=True&amp;isModal=False</t>
  </si>
  <si>
    <t>FDLUSME-CPS-569 -2026 (146083)</t>
  </si>
  <si>
    <t xml:space="preserve">JOSE DAVID GRAJALES MESA </t>
  </si>
  <si>
    <t>FDL-USME-CD- 569-2026 ( 146083  )</t>
  </si>
  <si>
    <t>CO1.PCCNTR.9308529</t>
  </si>
  <si>
    <t>https://community.secop.gov.co/Public/Tendering/OpportunityDetail/Index?noticeUID=CO1.NTC.9939747&amp;isFromPublicArea=True&amp;isModal=true&amp;asPopupView=true</t>
  </si>
  <si>
    <t>FDLUSME-CPS-570-2026 (147755)</t>
  </si>
  <si>
    <t>WILLIAM DAVID VARGAS REYES</t>
  </si>
  <si>
    <t>FDLUSME-CD-570-2026 (147755)</t>
  </si>
  <si>
    <t>"PRESTAR SERVICIOS TECNICOS A LA GESTIÓN DEL DESARROLLO LOCALORIENTADOS AL DEPORTE EN PROCESOS FORMACION, CULTURA
FISICA YENTRENAMIENTO DEPORTIVO"</t>
  </si>
  <si>
    <t>1259</t>
  </si>
  <si>
    <t>1339</t>
  </si>
  <si>
    <t>CO1.PCCNTR.9305380</t>
  </si>
  <si>
    <t>https://community.secop.gov.co/Public/Tendering/OpportunityDetail/Index?noticeUID=CO1.NTC.9937165&amp;isFromPublicArea=True&amp;isModal=true&amp;asPopupView=true</t>
  </si>
  <si>
    <t>FDLUSME-CPS-571-2026 (1532149)</t>
  </si>
  <si>
    <t>DIANA PAOLA RODRIGUEZ MORENO</t>
  </si>
  <si>
    <t>FDLUSME-CD-571-2026 (153214)</t>
  </si>
  <si>
    <t>PRESTAR SERVICIOS PROFESIONALES PARA APOYAR TÉCNICAMENTE LAS DISTINTAS ETAPAS DE LOS PROCESOS DE COMPETENCIA DE LAALCALDÍA LOCAL PARA LA DEPURACION DE ACTUACIONES ADMINISTRATIVAS</t>
  </si>
  <si>
    <t>CO1.PCCNTR.9308515</t>
  </si>
  <si>
    <t>https://community.secop.gov.co/Public/Tendering/OpportunityDetail/Index?noticeUID=CO1.NTC.9939479&amp;isFromPublicArea=True&amp;isModal=true&amp;asPopupView=true</t>
  </si>
  <si>
    <t>O2120201003033331101 - O230117459920242685</t>
  </si>
  <si>
    <t>Gasolina motor corriente - Infraestructura Vial para Mejorar la Competitividad de Usme</t>
  </si>
  <si>
    <t>572-2026</t>
  </si>
  <si>
    <t>GRUPO EDS AUTOGAS S.A.S</t>
  </si>
  <si>
    <t>OC 161632</t>
  </si>
  <si>
    <t>SUMINISTRAR EL COMBUSTIBLE PARA LOS VEHICULOS LIVIANOS, PESADOS Y MAQUINARIA AMARILLA QUE CONFORMAN EL PARQUE AUTOMOTOR DEL FONDO DE DESARROLLO LOCAL DE USME A TRAVÉS DEL ACUERDO MARCO DE PRECIOS CCE-326- AMP-2022</t>
  </si>
  <si>
    <t>SELECCIÓN ABREVIADA ACUERDO MARCO DE PRECIOS</t>
  </si>
  <si>
    <t>SUMINISTRO</t>
  </si>
  <si>
    <t>6 MESES</t>
  </si>
  <si>
    <t>$125.000.000
$200.000.000</t>
  </si>
  <si>
    <t>1479
1479</t>
  </si>
  <si>
    <t>19/03/2026
19/03/2026</t>
  </si>
  <si>
    <t xml:space="preserve">FUNCIONAMIENTO / INVERSION </t>
  </si>
  <si>
    <t>https://operaciones.colombiacompra.gov.co/tienda-virtual-del-estado-colombiano/ordenes-compra/161632</t>
  </si>
  <si>
    <t>CPS-573-2026 (154173)</t>
  </si>
  <si>
    <t>PEOPLE SECURITY SAS</t>
  </si>
  <si>
    <t>FDLU-MC-001-2026 (154173)</t>
  </si>
  <si>
    <t>PRESTAR LOS SERVICIOS DE APOYO LOGÍSTICO PARA REALIZAR EL EVENTO DE RENDICIÓN DE CUENTAS DE LA VIGENCIA 2025 DE LA ALCALDÍA LOCAL DE USME.</t>
  </si>
  <si>
    <t>MÍNIMA CUANTÍA</t>
  </si>
  <si>
    <t xml:space="preserve"> $             33.616.676</t>
  </si>
  <si>
    <t>CO1.PCCNTR.9457450</t>
  </si>
  <si>
    <t>https://community.secop.gov.co/Public/Tendering/OpportunityDetail/Index?noticeUID=CO1.NTC.10185833&amp;isFromPublicArea=True&amp;isModal=False</t>
  </si>
  <si>
    <t>O230117459920242731 - O21202020060363399 - O21202020080585330</t>
  </si>
  <si>
    <t>Usme con Integridad y al Servicio de la Ciudadanía - Otros servicios de suministro de comidas - Servicios de limpieza general</t>
  </si>
  <si>
    <t>574-2026</t>
  </si>
  <si>
    <t>CONSORCIO KLEAN Y LOGISTIC</t>
  </si>
  <si>
    <t>OC 164408</t>
  </si>
  <si>
    <t>PRESTAR EL SERVICIO INTEGRAL DE ASEO Y CAFETERÍA, INCLUIDA LA MAQUINARIA Y MATERIALES NECESARIOS PARA EL DESARROLLO DE ESTE Y GARANTIZAR EL SUMINISTRO DE INSUMOS PARA LAS DIFERENTES SEDES DE LA ALCALDIA LOCAL DE USME</t>
  </si>
  <si>
    <t>$370.060.453
$91.785.000
$207.796.777</t>
  </si>
  <si>
    <t>$322.121.598
$91.785.000
$207.796.777</t>
  </si>
  <si>
    <t>https://operaciones.colombiacompra.gov.co/tienda-virtual-del-estado-colombiano/ordenes-compra/164408</t>
  </si>
  <si>
    <t>O212020200701030102713
11 - O212020200701030471347 - O212020200701030571351 - O212020200701030571354 - O212020200701030571355</t>
  </si>
  <si>
    <t>Servicios de seguros de vida individua - Servicio de seguro obligatorio de accidentes de tránsito (SOAT) - Servicios de seguros de vehículos automotores - Servicios de seguros contra incendio, terremoto o sustracción - Servicios de seguros generales de responsabilidad civil</t>
  </si>
  <si>
    <t>SEG GEN-575-2026 (154547)</t>
  </si>
  <si>
    <t>ASEGURADORA SOLIDARIA</t>
  </si>
  <si>
    <t>FDLU-SAMC-002-2026</t>
  </si>
  <si>
    <t>CONTRATAR EL PROGRAMA INTEGRAL DE SEGUROS QUE AMPARE LOS INTERESES PA-TRIMONIALES PRESENTES Y FUTUROS DEL FONDO DE DESARROLLO LOCAL DE USME, INCLUYENDO LOS BIE-NES DE SU PROPIEDAD, AQUELLOS QUE SE ENCUENTREN BAJO SU RESPONSABILIDAD Y/O CUSTODIA, ASÍ COMO LOS QUE SE ADQUIE-RAN EN EL EJERCICIO DE SUS FUNCIONES MISIONALES. IGUAL-MENTE, LA EXPEDICIÓN DE CUALQUIER OTRA PÓLIZA DE SEGU-ROS QUE SEA REQUERIDA PARA EL NORMAL DESARROLLO DE SUS ACTI-VIDADES</t>
  </si>
  <si>
    <t>SELECCIÓN ABREVIADA MENOR CUANTÍA</t>
  </si>
  <si>
    <t>SEGUROS</t>
  </si>
  <si>
    <t>410 DIAS</t>
  </si>
  <si>
    <t>$20.093.308
$26.696.528
$129.812.876
$105.935.871
$109.222.478</t>
  </si>
  <si>
    <t>$26.696.528
$129.812.876
$105.928.396
$109.222.478</t>
  </si>
  <si>
    <t>FUNCIONAMIENTO</t>
  </si>
  <si>
    <t>CO1.PCCNTR.9537655</t>
  </si>
  <si>
    <t>https://community.secop.gov.co/Public/Tendering/OpportunityDetail/Index?noticeUID=CO1.NTC.10296719&amp;isFromPublicArea=True&amp;isModal=False</t>
  </si>
  <si>
    <t>COORDINACION</t>
  </si>
  <si>
    <t>SEG EDI-576-2026 (154547)</t>
  </si>
  <si>
    <t>SEGUROS MUNDIAL S.A.</t>
  </si>
  <si>
    <t xml:space="preserve">	CO1.PCCNTR.9537823</t>
  </si>
  <si>
    <t xml:space="preserve">O2120201004034392303 </t>
  </si>
  <si>
    <t>Equipos extintores de incendios</t>
  </si>
  <si>
    <t>CPS-577-2026 (155878)</t>
  </si>
  <si>
    <t>PLANTA DE EXTINTORES EL BOMBERO</t>
  </si>
  <si>
    <t>FDLU-MC-005-2026 (155878)</t>
  </si>
  <si>
    <t>ADQUISICION NUEVOS EQUIPOS EXTINTORES Y SUS ACCESORIOS; INCLUIDO CAPACITACION TECNICA, REVISIÓN, REPARACION, MANTENIMIENTO PREVENTIVO Y RECARGA DE LOS EXTINTORES EXISTENTES DEL FONDO DE DESARROLLO LOCAL DE USME</t>
  </si>
  <si>
    <t>Pendiente por Definir</t>
  </si>
  <si>
    <t>4 MESES</t>
  </si>
  <si>
    <t>CO1.PCCNTR.9595269</t>
  </si>
  <si>
    <t>https://community.secop.gov.co/Public/Tendering/OpportunityDetail/Index?noticeUID=CO1.NTC.10374740&amp;isFromPublicArea=True&amp;isModal=False</t>
  </si>
  <si>
    <t>O230117459920242731 - O21202020080585250</t>
  </si>
  <si>
    <t>Usme con Integridad y al Servicio de la Ciudadanía  - Servicios de protección (guardas de seguridad)</t>
  </si>
  <si>
    <t>CPS-578- 2026 (154877)</t>
  </si>
  <si>
    <t>UT SOSPYT USME 2026</t>
  </si>
  <si>
    <t>FDLU-LP-003-2026</t>
  </si>
  <si>
    <t>CONTRATAR LA PRESTACIÓN DEL SERVICIO DE VIGILANCIA Y SEGURIDAD PRIVADA CON MEDIOS TECNOLÓGICOS PARA LAS SEDES DESCRITAS POR LA ALCALDÍA LOCAL DE USME PARA LA CUSTODIA DE USUARIOS/AS Y FUNCIONARIOS/AS, ASÍ COMO PARA LOS BIENES MUEBLES E INMUEBLES BAJO RESPONSABILIDAD DE LA ENTIDAD Y DE TODOS AQUELLOS POR LOS CUALES LLEGARE A SER RESPONSABLE</t>
  </si>
  <si>
    <t>LICITACIÓN PÚBLICA</t>
  </si>
  <si>
    <t>7 MESES Y 27 DIAS</t>
  </si>
  <si>
    <t>$359.412.785
$850.000.000</t>
  </si>
  <si>
    <t>$358.153.642
$850.000.000</t>
  </si>
  <si>
    <t>CO1.PCCNTR.9596767</t>
  </si>
  <si>
    <t>https://community.secop.gov.co/Public/Tendering/OpportunityDetail/Index?noticeUID=CO1.NTC.10329821&amp;isFromPublicArea=True&amp;isModal=False</t>
  </si>
  <si>
    <t>O230117459920242685 - O2120202008078714102</t>
  </si>
  <si>
    <t>Infraestructura Vial para Mejorar la Competitividad de Usme - Servicio de mantenimiento y
reparación de vehículos automóviles</t>
  </si>
  <si>
    <t>CPS-579-2026 (155720)</t>
  </si>
  <si>
    <t>HYUNDAUTOS S.A.S.</t>
  </si>
  <si>
    <t>FLDU-LP-004-2026</t>
  </si>
  <si>
    <t>PRESTAR LOS SERVICIOS A MONTO AGOTABLE, PARA EL DIAGNOSTICO, MANTENIMIENTO PREVENTIVO Y CORRECTIVO DEL PARQUE AUTOMOTOR Y MAQUINARIA AMARILLA DE LA ALCALDIA LOCAL DE USME</t>
  </si>
  <si>
    <t>7 MESES</t>
  </si>
  <si>
    <t>$1.547.250.000
$52.750.000</t>
  </si>
  <si>
    <t>https://community.secop.gov.co/Public/Tendering/OpportunityDetail/Index?noticeUID=CO1.NTC.10347931&amp;isFromPublicArea=True&amp;isModal=False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</si>
</sst>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d/m/yyyy"/>
    <numFmt numFmtId="165" formatCode="_-[$$-409]* #,##0_ ;_-[$$-409]* \-#,##0\ ;_-[$$-409]* &quot;-&quot;??_ ;_-@_ "/>
    <numFmt numFmtId="166" formatCode="_-&quot;$&quot;\ * #,##0_-;\-&quot;$&quot;\ * #,##0_-;_-&quot;$&quot;\ * &quot;-&quot;??_-;_-@_-"/>
  </numFmts>
  <fonts count="12" x14ac:knownFonts="1">
    <font>
      <sz val="11"/>
      <color theme="1"/>
      <name val="Calibri"/>
      <family val="2"/>
      <scheme val="minor"/>
    </font>
    <font>
      <b/>
      <sz val="10"/>
      <color theme="1"/>
      <name val="Arial Narrow"/>
      <family val="2"/>
    </font>
    <font>
      <u/>
      <sz val="11"/>
      <color theme="10"/>
      <name val="Calibri"/>
      <family val="2"/>
      <scheme val="minor"/>
    </font>
    <font>
      <sz val="11"/>
      <color theme="1"/>
      <name val="Arial"/>
    </font>
    <font>
      <sz val="10"/>
      <color theme="1"/>
      <name val="Arial Narrow"/>
      <family val="2"/>
    </font>
    <font>
      <sz val="10"/>
      <color theme="1"/>
      <name val="Arial Narrow"/>
    </font>
    <font>
      <sz val="10"/>
      <name val="Arial Narrow"/>
    </font>
    <font>
      <sz val="10"/>
      <color rgb="FF000000"/>
      <name val="Arial Narrow"/>
      <family val="2"/>
    </font>
    <font>
      <sz val="10"/>
      <color theme="1"/>
      <name val="Calibri"/>
      <family val="2"/>
      <scheme val="minor"/>
    </font>
    <font>
      <sz val="11"/>
      <color theme="1"/>
      <name val="Calibri"/>
      <family val="2"/>
      <scheme val="minor"/>
    </font>
    <font>
      <sz val="10"/>
      <color rgb="FF000000"/>
      <name val="Arial Narrow"/>
    </font>
    <font>
      <b/>
      <sz val="11"/>
      <color rgb="FF000000"/>
      <name val="Arial Narrow"/>
    </font>
  </fonts>
  <fills count="3">
    <fill>
      <patternFill patternType="none"/>
    </fill>
    <fill>
      <patternFill patternType="gray125"/>
    </fill>
    <fill>
      <patternFill patternType="solid">
        <fgColor rgb="FFE7E6E6"/>
        <bgColor rgb="FF000000"/>
      </patternFill>
    </fill>
  </fills>
  <borders count="18">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rgb="FF000000"/>
      </right>
      <top/>
      <bottom style="thin">
        <color rgb="FF000000"/>
      </bottom>
      <diagonal/>
    </border>
    <border>
      <left/>
      <right style="thin">
        <color indexed="64"/>
      </right>
      <top/>
      <bottom style="thin">
        <color indexed="64"/>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diagonal/>
    </border>
    <border>
      <left/>
      <right style="thin">
        <color rgb="FF000000"/>
      </right>
      <top/>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applyNumberFormat="0" applyFill="0" applyBorder="0" applyAlignment="0" applyProtection="0"/>
    <xf numFmtId="44" fontId="9" fillId="0" borderId="0" applyFont="0" applyFill="0" applyBorder="0" applyAlignment="0" applyProtection="0"/>
    <xf numFmtId="0" fontId="2" fillId="0" borderId="0" applyNumberFormat="0" applyFill="0" applyBorder="0" applyAlignment="0" applyProtection="0"/>
  </cellStyleXfs>
  <cellXfs count="82">
    <xf numFmtId="0" fontId="0" fillId="0" borderId="0" xfId="0"/>
    <xf numFmtId="0" fontId="0" fillId="0" borderId="0" xfId="0" applyAlignment="1">
      <alignment horizontal="left"/>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right" vertical="center"/>
    </xf>
    <xf numFmtId="0" fontId="8" fillId="0" borderId="0" xfId="0" applyFont="1" applyAlignment="1">
      <alignment horizontal="left"/>
    </xf>
    <xf numFmtId="0" fontId="2" fillId="0" borderId="2" xfId="1" applyFill="1" applyBorder="1" applyAlignment="1">
      <alignment vertical="center"/>
    </xf>
    <xf numFmtId="0" fontId="11" fillId="2" borderId="0" xfId="0" applyFont="1" applyFill="1" applyAlignment="1">
      <alignment horizontal="center" vertical="center" wrapText="1"/>
    </xf>
    <xf numFmtId="0" fontId="2" fillId="0" borderId="2" xfId="3" applyFill="1" applyBorder="1" applyAlignment="1">
      <alignment vertical="center"/>
    </xf>
    <xf numFmtId="166" fontId="10" fillId="0" borderId="10" xfId="2" applyNumberFormat="1" applyFont="1" applyFill="1" applyBorder="1" applyAlignment="1">
      <alignment horizontal="center" vertical="center"/>
    </xf>
    <xf numFmtId="166" fontId="10" fillId="0" borderId="4" xfId="2" applyNumberFormat="1" applyFont="1" applyFill="1" applyBorder="1" applyAlignment="1">
      <alignment vertical="center"/>
    </xf>
    <xf numFmtId="166" fontId="10" fillId="0" borderId="3" xfId="2" applyNumberFormat="1" applyFont="1" applyFill="1" applyBorder="1" applyAlignment="1">
      <alignment horizontal="center" vertical="center"/>
    </xf>
    <xf numFmtId="0" fontId="0" fillId="0" borderId="0" xfId="0" applyAlignment="1">
      <alignment horizontal="left" vertical="center"/>
    </xf>
    <xf numFmtId="0" fontId="1" fillId="0" borderId="5"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vertical="center"/>
    </xf>
    <xf numFmtId="0" fontId="5" fillId="0" borderId="6" xfId="0" applyFont="1" applyBorder="1" applyAlignment="1">
      <alignment horizontal="center" vertical="center" wrapText="1"/>
    </xf>
    <xf numFmtId="0" fontId="6" fillId="0" borderId="2" xfId="0" applyFont="1" applyBorder="1" applyAlignment="1">
      <alignment vertical="center"/>
    </xf>
    <xf numFmtId="0" fontId="7" fillId="0" borderId="2" xfId="0" applyFont="1" applyBorder="1" applyAlignment="1">
      <alignment horizontal="center" vertical="center" wrapText="1"/>
    </xf>
    <xf numFmtId="0" fontId="7" fillId="0" borderId="3" xfId="0" applyFont="1" applyBorder="1" applyAlignment="1">
      <alignment vertical="center"/>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14" fontId="4" fillId="0" borderId="8" xfId="0" applyNumberFormat="1" applyFont="1" applyBorder="1" applyAlignment="1">
      <alignment horizontal="center" vertical="center"/>
    </xf>
    <xf numFmtId="0" fontId="5" fillId="0" borderId="4" xfId="0" applyFont="1" applyBorder="1" applyAlignment="1">
      <alignment horizontal="center" vertical="center"/>
    </xf>
    <xf numFmtId="0" fontId="4" fillId="0" borderId="4" xfId="0" applyFont="1" applyBorder="1" applyAlignment="1">
      <alignment horizontal="center" vertical="center"/>
    </xf>
    <xf numFmtId="14" fontId="7" fillId="0" borderId="5" xfId="0" applyNumberFormat="1" applyFont="1" applyBorder="1" applyAlignment="1">
      <alignment horizontal="center" vertical="center"/>
    </xf>
    <xf numFmtId="0" fontId="10" fillId="0" borderId="7" xfId="0" applyFont="1" applyBorder="1" applyAlignment="1">
      <alignment horizontal="center" vertical="center"/>
    </xf>
    <xf numFmtId="14" fontId="4" fillId="0" borderId="5" xfId="0" applyNumberFormat="1" applyFont="1" applyBorder="1" applyAlignment="1">
      <alignment horizontal="center" vertical="center"/>
    </xf>
    <xf numFmtId="166" fontId="10" fillId="0" borderId="4" xfId="2" applyNumberFormat="1" applyFont="1" applyFill="1" applyBorder="1" applyAlignment="1">
      <alignment horizontal="center" vertical="center"/>
    </xf>
    <xf numFmtId="0" fontId="7" fillId="0" borderId="3" xfId="0" applyFont="1" applyBorder="1" applyAlignment="1">
      <alignment horizontal="center" vertical="center"/>
    </xf>
    <xf numFmtId="14" fontId="7" fillId="0" borderId="2" xfId="0" applyNumberFormat="1"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164" fontId="4" fillId="0" borderId="5" xfId="0" applyNumberFormat="1" applyFont="1" applyBorder="1" applyAlignment="1">
      <alignment horizontal="center" vertical="center" wrapText="1"/>
    </xf>
    <xf numFmtId="14" fontId="4" fillId="0" borderId="8" xfId="0" applyNumberFormat="1" applyFont="1" applyBorder="1" applyAlignment="1">
      <alignment horizontal="center" vertical="center" wrapText="1"/>
    </xf>
    <xf numFmtId="1" fontId="4" fillId="0" borderId="5" xfId="0" applyNumberFormat="1" applyFont="1" applyBorder="1" applyAlignment="1">
      <alignment horizontal="center" vertical="center" wrapText="1"/>
    </xf>
    <xf numFmtId="165" fontId="4" fillId="0" borderId="5" xfId="0" applyNumberFormat="1" applyFont="1" applyBorder="1" applyAlignment="1">
      <alignment horizontal="center" vertical="center"/>
    </xf>
    <xf numFmtId="0" fontId="3" fillId="0" borderId="0" xfId="0" applyFont="1"/>
    <xf numFmtId="14" fontId="4" fillId="0" borderId="2" xfId="0" applyNumberFormat="1" applyFont="1" applyBorder="1" applyAlignment="1">
      <alignment horizontal="center" vertical="center"/>
    </xf>
    <xf numFmtId="14" fontId="4" fillId="0" borderId="5" xfId="0" applyNumberFormat="1" applyFont="1" applyBorder="1" applyAlignment="1">
      <alignment horizontal="center" vertical="center" wrapText="1"/>
    </xf>
    <xf numFmtId="14" fontId="4" fillId="0" borderId="11" xfId="0" applyNumberFormat="1" applyFont="1" applyBorder="1" applyAlignment="1">
      <alignment horizontal="center" vertical="center"/>
    </xf>
    <xf numFmtId="166" fontId="10" fillId="0" borderId="12" xfId="2" applyNumberFormat="1" applyFont="1" applyFill="1" applyBorder="1" applyAlignment="1">
      <alignment horizontal="center" vertical="center"/>
    </xf>
    <xf numFmtId="0" fontId="7" fillId="0" borderId="9" xfId="0" applyFont="1" applyBorder="1" applyAlignment="1">
      <alignment horizontal="center" vertical="center"/>
    </xf>
    <xf numFmtId="0" fontId="5" fillId="0" borderId="3" xfId="0" applyFont="1" applyBorder="1" applyAlignment="1">
      <alignment horizontal="center" vertical="center"/>
    </xf>
    <xf numFmtId="14" fontId="4" fillId="0" borderId="10" xfId="0" applyNumberFormat="1" applyFont="1" applyBorder="1" applyAlignment="1">
      <alignment horizontal="center" vertical="center"/>
    </xf>
    <xf numFmtId="0" fontId="5" fillId="0" borderId="5" xfId="0" applyFont="1" applyBorder="1" applyAlignment="1">
      <alignment horizontal="center" vertical="center" wrapText="1"/>
    </xf>
    <xf numFmtId="0" fontId="10" fillId="0" borderId="3" xfId="0" applyFont="1" applyBorder="1" applyAlignment="1">
      <alignment vertical="center"/>
    </xf>
    <xf numFmtId="14" fontId="4" fillId="0" borderId="3" xfId="0" applyNumberFormat="1" applyFont="1" applyBorder="1" applyAlignment="1">
      <alignment horizontal="center" vertical="center"/>
    </xf>
    <xf numFmtId="0" fontId="4" fillId="0" borderId="3"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14" fontId="4" fillId="0" borderId="14" xfId="0" applyNumberFormat="1"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6" fillId="0" borderId="13" xfId="0" applyFont="1" applyBorder="1" applyAlignment="1">
      <alignment vertical="center"/>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2" xfId="0" applyFont="1" applyBorder="1" applyAlignment="1">
      <alignment horizontal="center" vertical="center"/>
    </xf>
    <xf numFmtId="0" fontId="6" fillId="0" borderId="10" xfId="0" applyFont="1" applyBorder="1" applyAlignment="1">
      <alignment vertical="center"/>
    </xf>
    <xf numFmtId="0" fontId="7" fillId="0" borderId="1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4" fillId="0" borderId="10" xfId="0" applyFont="1" applyBorder="1" applyAlignment="1">
      <alignment horizontal="center" vertical="center"/>
    </xf>
    <xf numFmtId="0" fontId="7"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14" fontId="4" fillId="0" borderId="4" xfId="0" applyNumberFormat="1" applyFont="1" applyBorder="1" applyAlignment="1">
      <alignment horizontal="center" vertical="center"/>
    </xf>
    <xf numFmtId="0" fontId="7" fillId="0" borderId="2" xfId="0" applyFont="1" applyBorder="1" applyAlignment="1">
      <alignment horizontal="center" vertical="center"/>
    </xf>
    <xf numFmtId="0" fontId="10" fillId="0" borderId="15" xfId="0" applyFont="1" applyBorder="1" applyAlignment="1">
      <alignment horizontal="center" vertical="center"/>
    </xf>
    <xf numFmtId="14" fontId="7" fillId="0" borderId="6" xfId="0" applyNumberFormat="1" applyFont="1" applyBorder="1" applyAlignment="1">
      <alignment horizontal="center" vertical="center"/>
    </xf>
    <xf numFmtId="0" fontId="5" fillId="0" borderId="16" xfId="0" applyFont="1" applyBorder="1" applyAlignment="1">
      <alignment horizontal="center" vertical="center"/>
    </xf>
    <xf numFmtId="0" fontId="4" fillId="0" borderId="2" xfId="0" applyFont="1" applyBorder="1" applyAlignment="1">
      <alignment horizontal="center" vertical="center"/>
    </xf>
    <xf numFmtId="0" fontId="5" fillId="0" borderId="16" xfId="0" applyFont="1" applyBorder="1" applyAlignment="1">
      <alignment horizontal="center" vertical="center" wrapText="1"/>
    </xf>
    <xf numFmtId="14" fontId="4" fillId="0" borderId="10" xfId="0" applyNumberFormat="1" applyFont="1" applyBorder="1" applyAlignment="1">
      <alignment horizontal="center" vertical="center" wrapText="1"/>
    </xf>
    <xf numFmtId="0" fontId="10" fillId="0" borderId="7" xfId="0" applyFont="1" applyBorder="1" applyAlignment="1">
      <alignment horizontal="center" vertical="center" wrapText="1"/>
    </xf>
    <xf numFmtId="166" fontId="10" fillId="0" borderId="10" xfId="2"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horizontal="left" vertical="center" wrapText="1"/>
    </xf>
    <xf numFmtId="14" fontId="4" fillId="0" borderId="17" xfId="0" applyNumberFormat="1" applyFont="1" applyBorder="1" applyAlignment="1">
      <alignment horizontal="center" vertical="center"/>
    </xf>
    <xf numFmtId="166" fontId="10" fillId="0" borderId="7" xfId="2" applyNumberFormat="1" applyFont="1" applyFill="1" applyBorder="1" applyAlignment="1">
      <alignment vertical="center"/>
    </xf>
  </cellXfs>
  <cellStyles count="4">
    <cellStyle name="Hipervínculo" xfId="3" builtinId="8"/>
    <cellStyle name="Hyperlink" xfId="1" xr:uid="{00000000-000B-0000-0000-000008000000}"/>
    <cellStyle name="Moneda" xfId="2" builtinId="4"/>
    <cellStyle name="Normal" xfId="0" builtinId="0"/>
  </cellStyles>
  <dxfs count="0"/>
  <tableStyles count="0" defaultTableStyle="TableStyleMedium2" defaultPivotStyle="PivotStyleLight16"/>
  <colors>
    <mruColors>
      <color rgb="FF77FCED"/>
      <color rgb="FFFCA9A9"/>
      <color rgb="FFF21F1F"/>
      <color rgb="FFE482FF"/>
      <color rgb="FFFFCCFF"/>
      <color rgb="FFFC2D8E"/>
      <color rgb="FFE8C3C3"/>
      <color rgb="FFFF1783"/>
      <color rgb="FFC92AC4"/>
      <color rgb="FF9FED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41330986-7E14-475B-AD47-BB2AE7ACA842}"/>
  <namedSheetView name="Vista 2" id="{60A6C488-0840-42C8-BC44-3436B71302AB}"/>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9858387&amp;isFromPublicArea=True&amp;isModal=true&amp;asPopupView=true" TargetMode="External"/><Relationship Id="rId18" Type="http://schemas.openxmlformats.org/officeDocument/2006/relationships/hyperlink" Target="https://community.secop.gov.co/Public/Tendering/OpportunityDetail/Index?noticeUID=CO1.NTC.9778441&amp;isFromPublicArea=True&amp;isModal=true&amp;asPopupView=true" TargetMode="External"/><Relationship Id="rId26" Type="http://schemas.openxmlformats.org/officeDocument/2006/relationships/hyperlink" Target="https://community.secop.gov.co/Public/Tendering/OpportunityDetail/Index?noticeUID=CO1.NTC.9738649&amp;isFromPublicArea=True&amp;isModal=true&amp;asPopupView=true" TargetMode="External"/><Relationship Id="rId39" Type="http://schemas.openxmlformats.org/officeDocument/2006/relationships/hyperlink" Target="https://community.secop.gov.co/Public/Tendering/OpportunityDetail/Index?noticeUID=CO1.NTC.9908004&amp;isFromPublicArea=True&amp;isModal=true&amp;asPopupView=true" TargetMode="External"/><Relationship Id="rId21" Type="http://schemas.openxmlformats.org/officeDocument/2006/relationships/hyperlink" Target="https://community.secop.gov.co/Public/Tendering/OpportunityDetail/Index?noticeUID=CO1.NTC.9818740&amp;isFromPublicArea=True&amp;isModal=true&amp;asPopupView=true" TargetMode="External"/><Relationship Id="rId34" Type="http://schemas.openxmlformats.org/officeDocument/2006/relationships/hyperlink" Target="https://community.secop.gov.co/Public/Tendering/OpportunityDetail/Index?noticeUID=CO1.NTC.9881428&amp;isFromPublicArea=True&amp;isModal=true&amp;asPopupView=true" TargetMode="External"/><Relationship Id="rId42" Type="http://schemas.openxmlformats.org/officeDocument/2006/relationships/hyperlink" Target="https://community.secop.gov.co/Public/Tendering/OpportunityDetail/Index?noticeUID=CO1.NTC.9569914&amp;isFromPublicArea=True&amp;isModal=true&amp;asPopupView=true" TargetMode="External"/><Relationship Id="rId47" Type="http://schemas.openxmlformats.org/officeDocument/2006/relationships/hyperlink" Target="https://community.secop.gov.co/Public/Tendering/OpportunityDetail/Index?noticeUID=CO1.NTC.9917377&amp;isFromPublicArea=True&amp;isModal=true&amp;asPopupView=true" TargetMode="External"/><Relationship Id="rId50" Type="http://schemas.openxmlformats.org/officeDocument/2006/relationships/hyperlink" Target="https://community.secop.gov.co/Public/Tendering/OpportunityDetail/Index?noticeUID=CO1.NTC.9861421&amp;isFromPublicArea=True&amp;isModal=true&amp;asPopupView=true" TargetMode="External"/><Relationship Id="rId55" Type="http://schemas.openxmlformats.org/officeDocument/2006/relationships/hyperlink" Target="https://community.secop.gov.co/Public/Tendering/OpportunityDetail/Index?noticeUID=CO1.NTC.10185833&amp;isFromPublicArea=True&amp;isModal=False" TargetMode="External"/><Relationship Id="rId7" Type="http://schemas.openxmlformats.org/officeDocument/2006/relationships/hyperlink" Target="https://community.secop.gov.co/Public/Tendering/OpportunityDetail/Index?noticeUID=CO1.NTC.9852590&amp;isFromPublicArea=True&amp;isModal=False" TargetMode="External"/><Relationship Id="rId2" Type="http://schemas.openxmlformats.org/officeDocument/2006/relationships/hyperlink" Target="https://community.secop.gov.co/Public/Tendering/OpportunityDetail/Index?noticeUID=CO1.NTC.9868888&amp;isFromPublicArea=True&amp;isModal=False" TargetMode="External"/><Relationship Id="rId16" Type="http://schemas.openxmlformats.org/officeDocument/2006/relationships/hyperlink" Target="https://community.secop.gov.co/Public/Tendering/OpportunityDetail/Index?noticeUID=CO1.NTC.9726423&amp;isFromPublicArea=True&amp;isModal=true&amp;asPopupView=true" TargetMode="External"/><Relationship Id="rId29" Type="http://schemas.openxmlformats.org/officeDocument/2006/relationships/hyperlink" Target="https://community.secop.gov.co/Public/Tendering/OpportunityDetail/Index?noticeUID=CO1.NTC.9936727&amp;isFromPublicArea=True&amp;isModal=true&amp;asPopupView=true" TargetMode="External"/><Relationship Id="rId11" Type="http://schemas.openxmlformats.org/officeDocument/2006/relationships/hyperlink" Target="https://community.secop.gov.co/Public/Tendering/OpportunityDetail/Index?noticeUID=CO1.NTC.9778433&amp;isFromPublicArea=True&amp;isModal=true&amp;asPopupView=true" TargetMode="External"/><Relationship Id="rId24" Type="http://schemas.openxmlformats.org/officeDocument/2006/relationships/hyperlink" Target="https://community.secop.gov.co/Public/Tendering/OpportunityDetail/Index?noticeUID=CO1.NTC.9855739&amp;isFromPublicArea=True&amp;isModal=true&amp;asPopupView=true" TargetMode="External"/><Relationship Id="rId32" Type="http://schemas.openxmlformats.org/officeDocument/2006/relationships/hyperlink" Target="https://community.secop.gov.co/Public/Tendering/OpportunityDetail/Index?noticeUID=CO1.NTC.9856693&amp;isFromPublicArea=True&amp;isModal=true&amp;asPopupView=true" TargetMode="External"/><Relationship Id="rId37" Type="http://schemas.openxmlformats.org/officeDocument/2006/relationships/hyperlink" Target="https://community.secop.gov.co/Public/Tendering/OpportunityDetail/Index?noticeUID=CO1.NTC.9924281&amp;isFromPublicArea=True&amp;isModal=true&amp;asPopupView=true" TargetMode="External"/><Relationship Id="rId40" Type="http://schemas.openxmlformats.org/officeDocument/2006/relationships/hyperlink" Target="https://community.secop.gov.co/Public/Tendering/OpportunityDetail/Index?noticeUID=CO1.NTC.9854874&amp;isFromPublicArea=True&amp;isModal=true&amp;asPopupView=true" TargetMode="External"/><Relationship Id="rId45" Type="http://schemas.openxmlformats.org/officeDocument/2006/relationships/hyperlink" Target="https://community.secop.gov.co/Public/Tendering/OpportunityDetail/Index?noticeUID=CO1.NTC.9910460&amp;isFromPublicArea=True&amp;isModal=true&amp;asPopupView=true" TargetMode="External"/><Relationship Id="rId53" Type="http://schemas.openxmlformats.org/officeDocument/2006/relationships/hyperlink" Target="https://operaciones.colombiacompra.gov.co/tienda-virtual-del-estado-colombiano/ordenes-compra/164408" TargetMode="External"/><Relationship Id="rId58" Type="http://schemas.openxmlformats.org/officeDocument/2006/relationships/hyperlink" Target="https://community.secop.gov.co/Public/Tendering/OpportunityDetail/Index?noticeUID=CO1.NTC.10347931&amp;isFromPublicArea=True&amp;isModal=False" TargetMode="External"/><Relationship Id="rId5" Type="http://schemas.openxmlformats.org/officeDocument/2006/relationships/hyperlink" Target="https://community.secop.gov.co/Public/Tendering/OpportunityDetail/Index?noticeUID=CO1.NTC.9936140&amp;isFromPublicArea=True&amp;isModal=False" TargetMode="External"/><Relationship Id="rId19" Type="http://schemas.openxmlformats.org/officeDocument/2006/relationships/hyperlink" Target="https://community.secop.gov.co/Public/Tendering/OpportunityDetail/Index?noticeUID=CO1.NTC.9864685&amp;isFromPublicArea=True&amp;isModal=true&amp;asPopupView=true" TargetMode="External"/><Relationship Id="rId4" Type="http://schemas.openxmlformats.org/officeDocument/2006/relationships/hyperlink" Target="https://community.secop.gov.co/Public/Tendering/OpportunityDetail/Index?noticeUID=CO1.NTC.9869234&amp;isFromPublicArea=True&amp;isModal=False" TargetMode="External"/><Relationship Id="rId9" Type="http://schemas.openxmlformats.org/officeDocument/2006/relationships/hyperlink" Target="https://community.secop.gov.co/Public/Tendering/OpportunityDetail/Index?noticeUID=CO1.NTC.9856406&amp;isFromPublicArea=True&amp;isModal=False" TargetMode="External"/><Relationship Id="rId14" Type="http://schemas.openxmlformats.org/officeDocument/2006/relationships/hyperlink" Target="https://community.secop.gov.co/Public/Tendering/OpportunityDetail/Index?noticeUID=CO1.NTC.9775722&amp;isFromPublicArea=True&amp;isModal=true&amp;asPopupView=true" TargetMode="External"/><Relationship Id="rId22" Type="http://schemas.openxmlformats.org/officeDocument/2006/relationships/hyperlink" Target="https://community.secop.gov.co/Public/Tendering/OpportunityDetail/Index?noticeUID=CO1.NTC.9746797&amp;isFromPublicArea=True&amp;isModal=true&amp;asPopupView=true" TargetMode="External"/><Relationship Id="rId27" Type="http://schemas.openxmlformats.org/officeDocument/2006/relationships/hyperlink" Target="https://community.secop.gov.co/Public/Tendering/OpportunityDetail/Index?noticeUID=CO1.NTC.9919047&amp;isFromPublicArea=True&amp;isModal=true&amp;asPopupView=true" TargetMode="External"/><Relationship Id="rId30" Type="http://schemas.openxmlformats.org/officeDocument/2006/relationships/hyperlink" Target="https://community.secop.gov.co/Public/Tendering/OpportunityDetail/Index?noticeUID=CO1.NTC.9868620&amp;isFromPublicArea=True&amp;isModal=true&amp;asPopupView=true" TargetMode="External"/><Relationship Id="rId35" Type="http://schemas.openxmlformats.org/officeDocument/2006/relationships/hyperlink" Target="https://community.secop.gov.co/Public/Tendering/OpportunityDetail/Index?noticeUID=CO1.NTC.9721587&amp;isFromPublicArea=True&amp;isModal=true&amp;asPopupView=true" TargetMode="External"/><Relationship Id="rId43" Type="http://schemas.openxmlformats.org/officeDocument/2006/relationships/hyperlink" Target="https://operaciones.colombiacompra.gov.co/tienda-virtual-del-estado-colombiano/ordenes-compra/161632" TargetMode="External"/><Relationship Id="rId48" Type="http://schemas.openxmlformats.org/officeDocument/2006/relationships/hyperlink" Target="https://community.secop.gov.co/Public/Tendering/OpportunityDetail/Index?noticeUID=CO1.NTC.9659602&amp;isFromPublicArea=True&amp;isModal=true&amp;asPopupView=true" TargetMode="External"/><Relationship Id="rId56" Type="http://schemas.openxmlformats.org/officeDocument/2006/relationships/hyperlink" Target="https://community.secop.gov.co/Public/Tendering/OpportunityDetail/Index?noticeUID=CO1.NTC.10374740&amp;isFromPublicArea=True&amp;isModal=False" TargetMode="External"/><Relationship Id="rId8" Type="http://schemas.openxmlformats.org/officeDocument/2006/relationships/hyperlink" Target="https://community.secop.gov.co/Public/Tendering/OpportunityDetail/Index?noticeUID=CO1.NTC.9872580&amp;isFromPublicArea=True&amp;isModal=False" TargetMode="External"/><Relationship Id="rId51" Type="http://schemas.openxmlformats.org/officeDocument/2006/relationships/hyperlink" Target="https://community.secop.gov.co/Public/Tendering/OpportunityDetail/Index?noticeUID=CO1.NTC.10296719&amp;isFromPublicArea=True&amp;isModal=False" TargetMode="External"/><Relationship Id="rId3" Type="http://schemas.openxmlformats.org/officeDocument/2006/relationships/hyperlink" Target="https://community.secop.gov.co/Public/Tendering/OpportunityDetail/Index?noticeUID=CO1.NTC.9909241&amp;isFromPublicArea=True&amp;isModal=False" TargetMode="External"/><Relationship Id="rId12" Type="http://schemas.openxmlformats.org/officeDocument/2006/relationships/hyperlink" Target="https://community.secop.gov.co/Public/Tendering/OpportunityDetail/Index?noticeUID=CO1.NTC.9715632&amp;isFromPublicArea=True&amp;isModal=true&amp;asPopupView=true" TargetMode="External"/><Relationship Id="rId17" Type="http://schemas.openxmlformats.org/officeDocument/2006/relationships/hyperlink" Target="https://community.secop.gov.co/Public/Tendering/OpportunityDetail/Index?noticeUID=CO1.NTC.9720844&amp;isFromPublicArea=True&amp;isModal=true&amp;asPopupView=true" TargetMode="External"/><Relationship Id="rId25" Type="http://schemas.openxmlformats.org/officeDocument/2006/relationships/hyperlink" Target="https://community.secop.gov.co/Public/Tendering/OpportunityDetail/Index?noticeUID=CO1.NTC.9736659&amp;isFromPublicArea=True&amp;isModal=true&amp;asPopupView=true" TargetMode="External"/><Relationship Id="rId33" Type="http://schemas.openxmlformats.org/officeDocument/2006/relationships/hyperlink" Target="https://community.secop.gov.co/Public/Tendering/OpportunityDetail/Index?noticeUID=CO1.NTC.9929587&amp;isFromPublicArea=True&amp;isModal=true&amp;asPopupView=true" TargetMode="External"/><Relationship Id="rId38" Type="http://schemas.openxmlformats.org/officeDocument/2006/relationships/hyperlink" Target="https://community.secop.gov.co/Public/Tendering/OpportunityDetail/Index?noticeUID=CO1.NTC.9791833&amp;isFromPublicArea=True&amp;isModal=true&amp;asPopupView=true" TargetMode="External"/><Relationship Id="rId46" Type="http://schemas.openxmlformats.org/officeDocument/2006/relationships/hyperlink" Target="https://community.secop.gov.co/Public/Tendering/OpportunityDetail/Index?noticeUID=CO1.NTC.9884217&amp;isFromPublicArea=True&amp;isModal=true&amp;asPopupView=true" TargetMode="External"/><Relationship Id="rId59" Type="http://schemas.openxmlformats.org/officeDocument/2006/relationships/printerSettings" Target="../printerSettings/printerSettings1.bin"/><Relationship Id="rId20" Type="http://schemas.openxmlformats.org/officeDocument/2006/relationships/hyperlink" Target="https://community.secop.gov.co/Public/Tendering/OpportunityDetail/Index?noticeUID=CO1.NTC.9939350&amp;isFromPublicArea=True&amp;isModal=true&amp;asPopupView=true" TargetMode="External"/><Relationship Id="rId41" Type="http://schemas.openxmlformats.org/officeDocument/2006/relationships/hyperlink" Target="https://community.secop.gov.co/Public/Tendering/OpportunityDetail/Index?noticeUID=CO1.NTC.9842892&amp;isFromPublicArea=True&amp;isModal=true&amp;asPopupView=true" TargetMode="External"/><Relationship Id="rId54" Type="http://schemas.openxmlformats.org/officeDocument/2006/relationships/hyperlink" Target="https://community.secop.gov.co/Public/Tendering/OpportunityDetail/Index?noticeUID=CO1.NTC.9922038&amp;isFromPublicArea=True&amp;isModal=true&amp;asPopupView=true" TargetMode="External"/><Relationship Id="rId1" Type="http://schemas.openxmlformats.org/officeDocument/2006/relationships/hyperlink" Target="https://community.secop.gov.co/Public/Tendering/OpportunityDetail/Index?noticeUID=CO1.NTC.9688063&amp;isFromPublicArea=True&amp;isModal=False" TargetMode="External"/><Relationship Id="rId6" Type="http://schemas.openxmlformats.org/officeDocument/2006/relationships/hyperlink" Target="https://community.secop.gov.co/Public/Tendering/OpportunityDetail/Index?noticeUID=CO1.NTC.9935283&amp;isFromPublicArea=True&amp;isModal=False" TargetMode="External"/><Relationship Id="rId15" Type="http://schemas.openxmlformats.org/officeDocument/2006/relationships/hyperlink" Target="https://community.secop.gov.co/Public/Tendering/OpportunityDetail/Index?noticeUID=CO1.NTC.9722565&amp;isFromPublicArea=True&amp;isModal=true&amp;asPopupView=true" TargetMode="External"/><Relationship Id="rId23" Type="http://schemas.openxmlformats.org/officeDocument/2006/relationships/hyperlink" Target="https://community.secop.gov.co/Public/Tendering/OpportunityDetail/Index?noticeUID=CO1.NTC.9766536&amp;isFromPublicArea=True&amp;isModal=true&amp;asPopupView=true" TargetMode="External"/><Relationship Id="rId28" Type="http://schemas.openxmlformats.org/officeDocument/2006/relationships/hyperlink" Target="https://community.secop.gov.co/Public/Tendering/OpportunityDetail/Index?noticeUID=CO1.NTC.9932652&amp;isFromPublicArea=True&amp;isModal=true&amp;asPopupView=true" TargetMode="External"/><Relationship Id="rId36" Type="http://schemas.openxmlformats.org/officeDocument/2006/relationships/hyperlink" Target="https://community.secop.gov.co/Public/Tendering/OpportunityDetail/Index?noticeUID=CO1.NTC.9918211&amp;isFromPublicArea=True&amp;isModal=False" TargetMode="External"/><Relationship Id="rId49" Type="http://schemas.openxmlformats.org/officeDocument/2006/relationships/hyperlink" Target="https://community.secop.gov.co/Public/Tendering/OpportunityDetail/Index?noticeUID=CO1.NTC.9722671&amp;isFromPublicArea=True&amp;isModal=true&amp;asPopupView=true" TargetMode="External"/><Relationship Id="rId57" Type="http://schemas.openxmlformats.org/officeDocument/2006/relationships/hyperlink" Target="https://community.secop.gov.co/Public/Tendering/OpportunityDetail/Index?noticeUID=CO1.NTC.10329821&amp;isFromPublicArea=True&amp;isModal=False" TargetMode="External"/><Relationship Id="rId10" Type="http://schemas.openxmlformats.org/officeDocument/2006/relationships/hyperlink" Target="https://community.secop.gov.co/Public/Tendering/OpportunityDetail/Index?noticeUID=CO1.NTC.9834430&amp;isFromPublicArea=True&amp;isModal=true&amp;asPopupView=true" TargetMode="External"/><Relationship Id="rId31" Type="http://schemas.openxmlformats.org/officeDocument/2006/relationships/hyperlink" Target="https://community.secop.gov.co/Public/Tendering/OpportunityDetail/Index?noticeUID=CO1.NTC.9873542&amp;isFromPublicArea=True&amp;isModal=true&amp;asPopupView=true" TargetMode="External"/><Relationship Id="rId44" Type="http://schemas.openxmlformats.org/officeDocument/2006/relationships/hyperlink" Target="https://community.secop.gov.co/Public/Tendering/OpportunityDetail/Index?noticeUID=CO1.NTC.9722889&amp;isFromPublicArea=True&amp;isModal=true&amp;asPopupView=true" TargetMode="External"/><Relationship Id="rId52" Type="http://schemas.openxmlformats.org/officeDocument/2006/relationships/hyperlink" Target="https://community.secop.gov.co/Public/Tendering/OpportunityDetail/Index?noticeUID=CO1.NTC.10296719&amp;isFromPublicArea=True&amp;isModal=False" TargetMode="External"/><Relationship Id="rId60"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550"/>
  <sheetViews>
    <sheetView showGridLines="0" tabSelected="1" zoomScale="103" zoomScaleNormal="100" workbookViewId="0">
      <pane ySplit="1" topLeftCell="A2" activePane="bottomLeft" state="frozen"/>
      <selection activeCell="F1" sqref="F1"/>
      <selection pane="bottomLeft" sqref="A1:XFD1"/>
    </sheetView>
  </sheetViews>
  <sheetFormatPr baseColWidth="10" defaultColWidth="9.109375" defaultRowHeight="15" customHeight="1" x14ac:dyDescent="0.3"/>
  <cols>
    <col min="1" max="1" width="9.109375" customWidth="1"/>
    <col min="2" max="2" width="24.33203125" style="2" customWidth="1"/>
    <col min="3" max="3" width="26.6640625" style="1" customWidth="1"/>
    <col min="4" max="4" width="30.88671875" style="3" customWidth="1"/>
    <col min="5" max="5" width="37.33203125" style="1" customWidth="1"/>
    <col min="6" max="6" width="27.5546875" style="5" customWidth="1"/>
    <col min="7" max="7" width="63" style="12" customWidth="1"/>
    <col min="8" max="8" width="32.6640625" customWidth="1"/>
    <col min="9" max="9" width="25.109375" customWidth="1"/>
    <col min="10" max="10" width="16.5546875" customWidth="1"/>
    <col min="11" max="11" width="16.44140625" customWidth="1"/>
    <col min="12" max="13" width="18.44140625" customWidth="1"/>
    <col min="14" max="14" width="16" customWidth="1"/>
    <col min="15" max="15" width="16.33203125" customWidth="1"/>
    <col min="16" max="16" width="12.5546875" style="3" customWidth="1"/>
    <col min="17" max="17" width="14.109375" style="3" customWidth="1"/>
    <col min="18" max="18" width="17" style="3" customWidth="1"/>
    <col min="19" max="19" width="14.6640625" style="3" customWidth="1"/>
    <col min="20" max="20" width="18.33203125" style="3" customWidth="1"/>
    <col min="21" max="21" width="15.44140625" style="4" customWidth="1"/>
    <col min="22" max="22" width="17.88671875" style="3" customWidth="1"/>
    <col min="23" max="23" width="14.5546875" style="3" customWidth="1"/>
    <col min="24" max="24" width="18.109375" style="3" customWidth="1"/>
    <col min="25" max="25" width="31.88671875" style="3" customWidth="1"/>
    <col min="26" max="26" width="23" style="3" customWidth="1"/>
    <col min="27" max="27" width="14.44140625" customWidth="1"/>
    <col min="28" max="28" width="19.6640625" customWidth="1"/>
    <col min="29" max="29" width="17.77734375" customWidth="1"/>
    <col min="30" max="30" width="12.88671875" customWidth="1"/>
    <col min="31" max="31" width="16.6640625" customWidth="1"/>
    <col min="32" max="34" width="14.44140625" customWidth="1"/>
    <col min="35" max="35" width="40" style="1" customWidth="1"/>
    <col min="36" max="36" width="36.88671875" style="1" customWidth="1"/>
    <col min="37" max="37" width="18.5546875" customWidth="1"/>
    <col min="38" max="38" width="14" customWidth="1"/>
    <col min="39" max="39" width="16.109375" customWidth="1"/>
    <col min="40" max="40" width="17.5546875" customWidth="1"/>
  </cols>
  <sheetData>
    <row r="1" spans="1:40" s="3" customFormat="1" ht="33" customHeight="1" x14ac:dyDescent="0.3">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7" t="s">
        <v>25</v>
      </c>
      <c r="AA1" s="7" t="s">
        <v>26</v>
      </c>
      <c r="AB1" s="7" t="s">
        <v>27</v>
      </c>
      <c r="AC1" s="7" t="s">
        <v>28</v>
      </c>
      <c r="AD1" s="7" t="s">
        <v>29</v>
      </c>
      <c r="AE1" s="7" t="s">
        <v>30</v>
      </c>
      <c r="AF1" s="7" t="s">
        <v>31</v>
      </c>
      <c r="AG1" s="7" t="s">
        <v>32</v>
      </c>
      <c r="AH1" s="7" t="s">
        <v>33</v>
      </c>
      <c r="AI1" s="7" t="s">
        <v>34</v>
      </c>
      <c r="AJ1" s="7" t="s">
        <v>35</v>
      </c>
      <c r="AK1" s="7" t="s">
        <v>36</v>
      </c>
      <c r="AL1" s="7" t="s">
        <v>37</v>
      </c>
      <c r="AM1" s="7" t="s">
        <v>38</v>
      </c>
      <c r="AN1" s="7" t="s">
        <v>39</v>
      </c>
    </row>
    <row r="2" spans="1:40" s="37" customFormat="1" ht="37.5" customHeight="1" x14ac:dyDescent="0.25">
      <c r="A2" s="13">
        <v>1</v>
      </c>
      <c r="B2" s="14" t="s">
        <v>40</v>
      </c>
      <c r="C2" s="15" t="s">
        <v>41</v>
      </c>
      <c r="D2" s="16" t="s">
        <v>42</v>
      </c>
      <c r="E2" s="17" t="s">
        <v>43</v>
      </c>
      <c r="F2" s="18" t="s">
        <v>45</v>
      </c>
      <c r="G2" s="19" t="s">
        <v>46</v>
      </c>
      <c r="H2" s="20" t="s">
        <v>47</v>
      </c>
      <c r="I2" s="21" t="s">
        <v>48</v>
      </c>
      <c r="J2" s="22">
        <v>46038</v>
      </c>
      <c r="K2" s="22">
        <v>46041</v>
      </c>
      <c r="L2" s="22">
        <v>46283</v>
      </c>
      <c r="M2" s="24" t="s">
        <v>49</v>
      </c>
      <c r="N2" s="10">
        <f t="shared" ref="N2:N6" si="0">U2</f>
        <v>46824960</v>
      </c>
      <c r="O2" s="11">
        <v>5853120</v>
      </c>
      <c r="P2" s="23">
        <v>898</v>
      </c>
      <c r="Q2" s="25">
        <v>46036</v>
      </c>
      <c r="R2" s="26" t="s">
        <v>50</v>
      </c>
      <c r="S2" s="23">
        <v>436</v>
      </c>
      <c r="T2" s="27">
        <v>46041</v>
      </c>
      <c r="U2" s="28">
        <v>46824960</v>
      </c>
      <c r="V2" s="29" t="s">
        <v>51</v>
      </c>
      <c r="W2" s="30">
        <v>46038</v>
      </c>
      <c r="X2" s="18" t="s">
        <v>52</v>
      </c>
      <c r="Y2" s="6" t="s">
        <v>53</v>
      </c>
      <c r="Z2" s="18" t="s">
        <v>54</v>
      </c>
      <c r="AA2" s="31"/>
      <c r="AB2" s="31"/>
      <c r="AC2" s="31"/>
      <c r="AD2" s="32"/>
      <c r="AE2" s="31"/>
      <c r="AF2" s="32"/>
      <c r="AG2" s="31"/>
      <c r="AH2" s="33"/>
      <c r="AI2" s="32"/>
      <c r="AJ2" s="32"/>
      <c r="AK2" s="34">
        <v>46283</v>
      </c>
      <c r="AL2" s="35">
        <v>240</v>
      </c>
      <c r="AM2" s="31" t="s">
        <v>49</v>
      </c>
      <c r="AN2" s="36">
        <v>46824960</v>
      </c>
    </row>
    <row r="3" spans="1:40" s="37" customFormat="1" ht="37.5" customHeight="1" x14ac:dyDescent="0.25">
      <c r="A3" s="13">
        <v>2</v>
      </c>
      <c r="B3" s="14" t="s">
        <v>40</v>
      </c>
      <c r="C3" s="15" t="s">
        <v>41</v>
      </c>
      <c r="D3" s="16" t="s">
        <v>56</v>
      </c>
      <c r="E3" s="17" t="s">
        <v>57</v>
      </c>
      <c r="F3" s="18" t="s">
        <v>58</v>
      </c>
      <c r="G3" s="19" t="s">
        <v>59</v>
      </c>
      <c r="H3" s="20" t="s">
        <v>47</v>
      </c>
      <c r="I3" s="21" t="s">
        <v>48</v>
      </c>
      <c r="J3" s="22">
        <v>46038</v>
      </c>
      <c r="K3" s="22">
        <v>46041</v>
      </c>
      <c r="L3" s="22">
        <v>46283</v>
      </c>
      <c r="M3" s="24" t="s">
        <v>49</v>
      </c>
      <c r="N3" s="10">
        <f t="shared" si="0"/>
        <v>62712000</v>
      </c>
      <c r="O3" s="11">
        <v>7839000</v>
      </c>
      <c r="P3" s="23">
        <v>928</v>
      </c>
      <c r="Q3" s="25">
        <v>46036</v>
      </c>
      <c r="R3" s="26" t="s">
        <v>60</v>
      </c>
      <c r="S3" s="23">
        <v>437</v>
      </c>
      <c r="T3" s="27">
        <v>46041</v>
      </c>
      <c r="U3" s="28">
        <v>62712000</v>
      </c>
      <c r="V3" s="29" t="s">
        <v>51</v>
      </c>
      <c r="W3" s="30">
        <v>46038</v>
      </c>
      <c r="X3" s="18" t="s">
        <v>61</v>
      </c>
      <c r="Y3" s="6" t="s">
        <v>62</v>
      </c>
      <c r="Z3" s="18" t="s">
        <v>54</v>
      </c>
      <c r="AA3" s="31"/>
      <c r="AB3" s="31"/>
      <c r="AC3" s="31"/>
      <c r="AD3" s="32"/>
      <c r="AE3" s="31"/>
      <c r="AF3" s="32"/>
      <c r="AG3" s="31"/>
      <c r="AH3" s="33"/>
      <c r="AI3" s="32"/>
      <c r="AJ3" s="32"/>
      <c r="AK3" s="34">
        <v>46283</v>
      </c>
      <c r="AL3" s="35">
        <v>240</v>
      </c>
      <c r="AM3" s="31" t="s">
        <v>49</v>
      </c>
      <c r="AN3" s="36">
        <v>62712000</v>
      </c>
    </row>
    <row r="4" spans="1:40" s="37" customFormat="1" ht="37.5" customHeight="1" x14ac:dyDescent="0.25">
      <c r="A4" s="13">
        <v>3</v>
      </c>
      <c r="B4" s="14" t="s">
        <v>40</v>
      </c>
      <c r="C4" s="15" t="s">
        <v>41</v>
      </c>
      <c r="D4" s="16" t="s">
        <v>63</v>
      </c>
      <c r="E4" s="17" t="s">
        <v>64</v>
      </c>
      <c r="F4" s="18" t="s">
        <v>65</v>
      </c>
      <c r="G4" s="19" t="s">
        <v>59</v>
      </c>
      <c r="H4" s="20" t="s">
        <v>47</v>
      </c>
      <c r="I4" s="21" t="s">
        <v>48</v>
      </c>
      <c r="J4" s="38">
        <v>46039</v>
      </c>
      <c r="K4" s="22">
        <v>46042</v>
      </c>
      <c r="L4" s="22">
        <v>46284</v>
      </c>
      <c r="M4" s="24" t="s">
        <v>49</v>
      </c>
      <c r="N4" s="10">
        <f t="shared" si="0"/>
        <v>62712000</v>
      </c>
      <c r="O4" s="11">
        <v>7839000</v>
      </c>
      <c r="P4" s="23">
        <v>928</v>
      </c>
      <c r="Q4" s="25">
        <v>46036</v>
      </c>
      <c r="R4" s="26" t="s">
        <v>60</v>
      </c>
      <c r="S4" s="23">
        <v>438</v>
      </c>
      <c r="T4" s="27">
        <v>46041</v>
      </c>
      <c r="U4" s="28">
        <v>62712000</v>
      </c>
      <c r="V4" s="29" t="s">
        <v>51</v>
      </c>
      <c r="W4" s="30">
        <v>46038</v>
      </c>
      <c r="X4" s="18" t="s">
        <v>66</v>
      </c>
      <c r="Y4" s="6" t="s">
        <v>67</v>
      </c>
      <c r="Z4" s="18" t="s">
        <v>54</v>
      </c>
      <c r="AA4" s="31"/>
      <c r="AB4" s="31"/>
      <c r="AC4" s="31"/>
      <c r="AD4" s="32"/>
      <c r="AE4" s="31"/>
      <c r="AF4" s="32"/>
      <c r="AG4" s="31"/>
      <c r="AH4" s="33"/>
      <c r="AI4" s="32"/>
      <c r="AJ4" s="32"/>
      <c r="AK4" s="34">
        <v>46284</v>
      </c>
      <c r="AL4" s="35">
        <v>240</v>
      </c>
      <c r="AM4" s="31" t="s">
        <v>49</v>
      </c>
      <c r="AN4" s="36">
        <v>62712000</v>
      </c>
    </row>
    <row r="5" spans="1:40" s="37" customFormat="1" ht="37.5" customHeight="1" x14ac:dyDescent="0.25">
      <c r="A5" s="13">
        <v>4</v>
      </c>
      <c r="B5" s="14" t="s">
        <v>40</v>
      </c>
      <c r="C5" s="15" t="s">
        <v>41</v>
      </c>
      <c r="D5" s="16" t="s">
        <v>68</v>
      </c>
      <c r="E5" s="17" t="s">
        <v>69</v>
      </c>
      <c r="F5" s="18" t="s">
        <v>68</v>
      </c>
      <c r="G5" s="19" t="s">
        <v>70</v>
      </c>
      <c r="H5" s="20" t="s">
        <v>47</v>
      </c>
      <c r="I5" s="21" t="s">
        <v>48</v>
      </c>
      <c r="J5" s="22">
        <v>46038</v>
      </c>
      <c r="K5" s="22">
        <v>46041</v>
      </c>
      <c r="L5" s="22">
        <v>46283</v>
      </c>
      <c r="M5" s="24" t="s">
        <v>49</v>
      </c>
      <c r="N5" s="10">
        <f t="shared" si="0"/>
        <v>71073600</v>
      </c>
      <c r="O5" s="11">
        <v>8884200</v>
      </c>
      <c r="P5" s="23">
        <v>890</v>
      </c>
      <c r="Q5" s="25">
        <v>46036</v>
      </c>
      <c r="R5" s="26" t="s">
        <v>71</v>
      </c>
      <c r="S5" s="23">
        <v>439</v>
      </c>
      <c r="T5" s="27">
        <v>46041</v>
      </c>
      <c r="U5" s="28">
        <v>71073600</v>
      </c>
      <c r="V5" s="29" t="s">
        <v>51</v>
      </c>
      <c r="W5" s="30">
        <v>46038</v>
      </c>
      <c r="X5" s="18" t="s">
        <v>72</v>
      </c>
      <c r="Y5" s="6" t="s">
        <v>73</v>
      </c>
      <c r="Z5" s="18" t="s">
        <v>54</v>
      </c>
      <c r="AA5" s="31"/>
      <c r="AB5" s="31"/>
      <c r="AC5" s="31"/>
      <c r="AD5" s="32"/>
      <c r="AE5" s="31"/>
      <c r="AF5" s="32"/>
      <c r="AG5" s="31"/>
      <c r="AH5" s="33"/>
      <c r="AI5" s="32"/>
      <c r="AJ5" s="32"/>
      <c r="AK5" s="34">
        <v>46283</v>
      </c>
      <c r="AL5" s="35">
        <v>240</v>
      </c>
      <c r="AM5" s="31" t="s">
        <v>49</v>
      </c>
      <c r="AN5" s="36">
        <v>71073600</v>
      </c>
    </row>
    <row r="6" spans="1:40" s="37" customFormat="1" ht="37.5" customHeight="1" x14ac:dyDescent="0.25">
      <c r="A6" s="13">
        <v>5</v>
      </c>
      <c r="B6" s="14" t="s">
        <v>40</v>
      </c>
      <c r="C6" s="15" t="s">
        <v>41</v>
      </c>
      <c r="D6" s="16" t="s">
        <v>74</v>
      </c>
      <c r="E6" s="17" t="s">
        <v>75</v>
      </c>
      <c r="F6" s="18" t="s">
        <v>74</v>
      </c>
      <c r="G6" s="19" t="s">
        <v>76</v>
      </c>
      <c r="H6" s="20" t="s">
        <v>47</v>
      </c>
      <c r="I6" s="21" t="s">
        <v>48</v>
      </c>
      <c r="J6" s="22">
        <v>46038</v>
      </c>
      <c r="K6" s="22">
        <v>46041</v>
      </c>
      <c r="L6" s="22">
        <v>46283</v>
      </c>
      <c r="M6" s="24" t="s">
        <v>49</v>
      </c>
      <c r="N6" s="10">
        <f t="shared" si="0"/>
        <v>71073600</v>
      </c>
      <c r="O6" s="11">
        <v>8884200</v>
      </c>
      <c r="P6" s="23">
        <v>890</v>
      </c>
      <c r="Q6" s="25">
        <v>46036</v>
      </c>
      <c r="R6" s="26" t="s">
        <v>71</v>
      </c>
      <c r="S6" s="23">
        <v>440</v>
      </c>
      <c r="T6" s="27">
        <v>46041</v>
      </c>
      <c r="U6" s="28">
        <v>71073600</v>
      </c>
      <c r="V6" s="29" t="s">
        <v>51</v>
      </c>
      <c r="W6" s="30">
        <v>46038</v>
      </c>
      <c r="X6" s="18" t="s">
        <v>77</v>
      </c>
      <c r="Y6" s="6" t="s">
        <v>78</v>
      </c>
      <c r="Z6" s="18" t="s">
        <v>54</v>
      </c>
      <c r="AA6" s="31"/>
      <c r="AB6" s="31"/>
      <c r="AC6" s="31"/>
      <c r="AD6" s="32"/>
      <c r="AE6" s="31"/>
      <c r="AF6" s="32"/>
      <c r="AG6" s="31"/>
      <c r="AH6" s="33"/>
      <c r="AI6" s="32"/>
      <c r="AJ6" s="32"/>
      <c r="AK6" s="34">
        <v>46283</v>
      </c>
      <c r="AL6" s="35">
        <v>240</v>
      </c>
      <c r="AM6" s="31" t="s">
        <v>49</v>
      </c>
      <c r="AN6" s="36">
        <v>71073600</v>
      </c>
    </row>
    <row r="7" spans="1:40" s="37" customFormat="1" ht="37.5" customHeight="1" x14ac:dyDescent="0.25">
      <c r="A7" s="13">
        <v>7</v>
      </c>
      <c r="B7" s="14" t="s">
        <v>40</v>
      </c>
      <c r="C7" s="15" t="s">
        <v>41</v>
      </c>
      <c r="D7" s="16" t="s">
        <v>80</v>
      </c>
      <c r="E7" s="17" t="s">
        <v>81</v>
      </c>
      <c r="F7" s="18" t="s">
        <v>80</v>
      </c>
      <c r="G7" s="19" t="s">
        <v>82</v>
      </c>
      <c r="H7" s="20" t="s">
        <v>47</v>
      </c>
      <c r="I7" s="21" t="s">
        <v>48</v>
      </c>
      <c r="J7" s="22">
        <v>46038</v>
      </c>
      <c r="K7" s="22">
        <v>46041</v>
      </c>
      <c r="L7" s="22">
        <v>46283</v>
      </c>
      <c r="M7" s="24" t="s">
        <v>49</v>
      </c>
      <c r="N7" s="10">
        <f t="shared" ref="N7:N51" si="1">U7</f>
        <v>71073600</v>
      </c>
      <c r="O7" s="11">
        <v>8884200</v>
      </c>
      <c r="P7" s="23">
        <v>890</v>
      </c>
      <c r="Q7" s="25">
        <v>46036</v>
      </c>
      <c r="R7" s="26" t="s">
        <v>71</v>
      </c>
      <c r="S7" s="23">
        <v>441</v>
      </c>
      <c r="T7" s="27">
        <v>46041</v>
      </c>
      <c r="U7" s="28">
        <v>71073600</v>
      </c>
      <c r="V7" s="29" t="s">
        <v>51</v>
      </c>
      <c r="W7" s="30">
        <v>46038</v>
      </c>
      <c r="X7" s="18" t="s">
        <v>83</v>
      </c>
      <c r="Y7" s="6" t="s">
        <v>84</v>
      </c>
      <c r="Z7" s="18" t="s">
        <v>54</v>
      </c>
      <c r="AA7" s="31"/>
      <c r="AB7" s="31"/>
      <c r="AC7" s="31"/>
      <c r="AD7" s="32"/>
      <c r="AE7" s="31"/>
      <c r="AF7" s="32"/>
      <c r="AG7" s="31"/>
      <c r="AH7" s="33"/>
      <c r="AI7" s="32"/>
      <c r="AJ7" s="32"/>
      <c r="AK7" s="34">
        <v>46283</v>
      </c>
      <c r="AL7" s="35">
        <v>240</v>
      </c>
      <c r="AM7" s="31" t="s">
        <v>49</v>
      </c>
      <c r="AN7" s="36">
        <v>71073600</v>
      </c>
    </row>
    <row r="8" spans="1:40" s="37" customFormat="1" ht="37.5" customHeight="1" x14ac:dyDescent="0.25">
      <c r="A8" s="13">
        <v>8</v>
      </c>
      <c r="B8" s="14" t="s">
        <v>40</v>
      </c>
      <c r="C8" s="15" t="s">
        <v>41</v>
      </c>
      <c r="D8" s="16" t="s">
        <v>85</v>
      </c>
      <c r="E8" s="15" t="s">
        <v>86</v>
      </c>
      <c r="F8" s="18" t="s">
        <v>87</v>
      </c>
      <c r="G8" s="19" t="s">
        <v>76</v>
      </c>
      <c r="H8" s="20" t="s">
        <v>47</v>
      </c>
      <c r="I8" s="21" t="s">
        <v>48</v>
      </c>
      <c r="J8" s="22">
        <v>46038</v>
      </c>
      <c r="K8" s="22">
        <v>46041</v>
      </c>
      <c r="L8" s="22">
        <v>46283</v>
      </c>
      <c r="M8" s="24" t="s">
        <v>49</v>
      </c>
      <c r="N8" s="10">
        <f t="shared" si="1"/>
        <v>71073600</v>
      </c>
      <c r="O8" s="11">
        <v>8884200</v>
      </c>
      <c r="P8" s="23">
        <v>890</v>
      </c>
      <c r="Q8" s="25">
        <v>46036</v>
      </c>
      <c r="R8" s="26" t="s">
        <v>71</v>
      </c>
      <c r="S8" s="23">
        <v>442</v>
      </c>
      <c r="T8" s="27">
        <v>46041</v>
      </c>
      <c r="U8" s="28">
        <v>71073600</v>
      </c>
      <c r="V8" s="29" t="s">
        <v>51</v>
      </c>
      <c r="W8" s="30">
        <v>46038</v>
      </c>
      <c r="X8" s="18" t="s">
        <v>88</v>
      </c>
      <c r="Y8" s="6" t="s">
        <v>89</v>
      </c>
      <c r="Z8" s="18" t="s">
        <v>54</v>
      </c>
      <c r="AA8" s="31"/>
      <c r="AB8" s="31"/>
      <c r="AC8" s="31"/>
      <c r="AD8" s="32"/>
      <c r="AE8" s="31"/>
      <c r="AF8" s="32" t="s">
        <v>90</v>
      </c>
      <c r="AG8" s="39">
        <v>46131</v>
      </c>
      <c r="AH8" s="33">
        <v>46132</v>
      </c>
      <c r="AI8" s="32" t="s">
        <v>91</v>
      </c>
      <c r="AJ8" s="32" t="s">
        <v>86</v>
      </c>
      <c r="AK8" s="34">
        <v>46283</v>
      </c>
      <c r="AL8" s="35">
        <v>240</v>
      </c>
      <c r="AM8" s="31" t="s">
        <v>49</v>
      </c>
      <c r="AN8" s="36">
        <v>71073600</v>
      </c>
    </row>
    <row r="9" spans="1:40" s="37" customFormat="1" ht="37.5" customHeight="1" x14ac:dyDescent="0.25">
      <c r="A9" s="13">
        <v>9</v>
      </c>
      <c r="B9" s="14" t="s">
        <v>40</v>
      </c>
      <c r="C9" s="15" t="s">
        <v>41</v>
      </c>
      <c r="D9" s="16" t="s">
        <v>92</v>
      </c>
      <c r="E9" s="17" t="s">
        <v>93</v>
      </c>
      <c r="F9" s="18" t="s">
        <v>92</v>
      </c>
      <c r="G9" s="19" t="s">
        <v>94</v>
      </c>
      <c r="H9" s="20" t="s">
        <v>47</v>
      </c>
      <c r="I9" s="21" t="s">
        <v>48</v>
      </c>
      <c r="J9" s="22">
        <v>46038</v>
      </c>
      <c r="K9" s="22">
        <v>46041</v>
      </c>
      <c r="L9" s="22">
        <v>46283</v>
      </c>
      <c r="M9" s="24" t="s">
        <v>49</v>
      </c>
      <c r="N9" s="10">
        <f t="shared" si="1"/>
        <v>62712000</v>
      </c>
      <c r="O9" s="11">
        <v>7839000</v>
      </c>
      <c r="P9" s="23">
        <v>893</v>
      </c>
      <c r="Q9" s="25">
        <v>46036</v>
      </c>
      <c r="R9" s="26" t="s">
        <v>60</v>
      </c>
      <c r="S9" s="23">
        <v>443</v>
      </c>
      <c r="T9" s="40">
        <v>46041</v>
      </c>
      <c r="U9" s="41">
        <v>62712000</v>
      </c>
      <c r="V9" s="42" t="s">
        <v>51</v>
      </c>
      <c r="W9" s="30">
        <v>46038</v>
      </c>
      <c r="X9" s="18" t="s">
        <v>95</v>
      </c>
      <c r="Y9" s="6" t="s">
        <v>96</v>
      </c>
      <c r="Z9" s="18" t="s">
        <v>54</v>
      </c>
      <c r="AA9" s="31"/>
      <c r="AB9" s="31"/>
      <c r="AC9" s="31"/>
      <c r="AD9" s="32"/>
      <c r="AE9" s="31"/>
      <c r="AF9" s="32"/>
      <c r="AG9" s="31"/>
      <c r="AH9" s="33"/>
      <c r="AI9" s="32"/>
      <c r="AJ9" s="32"/>
      <c r="AK9" s="34">
        <v>46283</v>
      </c>
      <c r="AL9" s="35">
        <v>240</v>
      </c>
      <c r="AM9" s="31" t="s">
        <v>49</v>
      </c>
      <c r="AN9" s="36">
        <v>62712000</v>
      </c>
    </row>
    <row r="10" spans="1:40" s="37" customFormat="1" ht="37.5" customHeight="1" x14ac:dyDescent="0.25">
      <c r="A10" s="13">
        <v>10</v>
      </c>
      <c r="B10" s="14" t="s">
        <v>40</v>
      </c>
      <c r="C10" s="15" t="s">
        <v>41</v>
      </c>
      <c r="D10" s="16" t="s">
        <v>97</v>
      </c>
      <c r="E10" s="17" t="s">
        <v>98</v>
      </c>
      <c r="F10" s="18" t="s">
        <v>97</v>
      </c>
      <c r="G10" s="19" t="s">
        <v>99</v>
      </c>
      <c r="H10" s="20" t="s">
        <v>47</v>
      </c>
      <c r="I10" s="21" t="s">
        <v>48</v>
      </c>
      <c r="J10" s="22">
        <v>46038</v>
      </c>
      <c r="K10" s="22">
        <v>46041</v>
      </c>
      <c r="L10" s="22">
        <v>46283</v>
      </c>
      <c r="M10" s="24" t="s">
        <v>49</v>
      </c>
      <c r="N10" s="10">
        <f t="shared" si="1"/>
        <v>71073600</v>
      </c>
      <c r="O10" s="11">
        <v>8884200</v>
      </c>
      <c r="P10" s="23">
        <v>902</v>
      </c>
      <c r="Q10" s="25">
        <v>46036</v>
      </c>
      <c r="R10" s="26" t="s">
        <v>100</v>
      </c>
      <c r="S10" s="43">
        <v>444</v>
      </c>
      <c r="T10" s="44">
        <v>46041</v>
      </c>
      <c r="U10" s="9">
        <v>71073600</v>
      </c>
      <c r="V10" s="42" t="s">
        <v>51</v>
      </c>
      <c r="W10" s="30">
        <v>46038</v>
      </c>
      <c r="X10" s="18" t="s">
        <v>101</v>
      </c>
      <c r="Y10" s="6" t="s">
        <v>102</v>
      </c>
      <c r="Z10" s="18" t="s">
        <v>54</v>
      </c>
      <c r="AA10" s="31"/>
      <c r="AB10" s="31"/>
      <c r="AC10" s="31"/>
      <c r="AD10" s="32"/>
      <c r="AE10" s="31"/>
      <c r="AF10" s="32"/>
      <c r="AG10" s="31"/>
      <c r="AH10" s="33"/>
      <c r="AI10" s="32"/>
      <c r="AJ10" s="32"/>
      <c r="AK10" s="34">
        <v>46283</v>
      </c>
      <c r="AL10" s="35">
        <v>240</v>
      </c>
      <c r="AM10" s="31" t="s">
        <v>49</v>
      </c>
      <c r="AN10" s="36">
        <v>71073600</v>
      </c>
    </row>
    <row r="11" spans="1:40" s="37" customFormat="1" ht="37.5" customHeight="1" x14ac:dyDescent="0.25">
      <c r="A11" s="13">
        <v>11</v>
      </c>
      <c r="B11" s="14" t="s">
        <v>40</v>
      </c>
      <c r="C11" s="15" t="s">
        <v>41</v>
      </c>
      <c r="D11" s="16" t="s">
        <v>103</v>
      </c>
      <c r="E11" s="17" t="s">
        <v>55</v>
      </c>
      <c r="F11" s="18" t="s">
        <v>103</v>
      </c>
      <c r="G11" s="19" t="s">
        <v>104</v>
      </c>
      <c r="H11" s="20" t="s">
        <v>47</v>
      </c>
      <c r="I11" s="21" t="s">
        <v>48</v>
      </c>
      <c r="J11" s="22">
        <v>46038</v>
      </c>
      <c r="K11" s="22">
        <v>46041</v>
      </c>
      <c r="L11" s="22">
        <v>46283</v>
      </c>
      <c r="M11" s="24" t="s">
        <v>49</v>
      </c>
      <c r="N11" s="10">
        <f t="shared" si="1"/>
        <v>79435200</v>
      </c>
      <c r="O11" s="11">
        <v>9929400</v>
      </c>
      <c r="P11" s="23">
        <v>899</v>
      </c>
      <c r="Q11" s="25">
        <v>46036</v>
      </c>
      <c r="R11" s="26" t="s">
        <v>105</v>
      </c>
      <c r="S11" s="43">
        <v>445</v>
      </c>
      <c r="T11" s="44">
        <v>46041</v>
      </c>
      <c r="U11" s="9">
        <v>79435200</v>
      </c>
      <c r="V11" s="42" t="s">
        <v>51</v>
      </c>
      <c r="W11" s="30">
        <v>46038</v>
      </c>
      <c r="X11" s="18" t="s">
        <v>106</v>
      </c>
      <c r="Y11" s="6" t="s">
        <v>107</v>
      </c>
      <c r="Z11" s="18" t="s">
        <v>54</v>
      </c>
      <c r="AA11" s="31"/>
      <c r="AB11" s="31"/>
      <c r="AC11" s="31"/>
      <c r="AD11" s="32"/>
      <c r="AE11" s="31"/>
      <c r="AF11" s="32"/>
      <c r="AG11" s="31"/>
      <c r="AH11" s="33"/>
      <c r="AI11" s="32"/>
      <c r="AJ11" s="32"/>
      <c r="AK11" s="34">
        <v>46283</v>
      </c>
      <c r="AL11" s="35">
        <v>240</v>
      </c>
      <c r="AM11" s="31" t="s">
        <v>49</v>
      </c>
      <c r="AN11" s="36">
        <v>79435200</v>
      </c>
    </row>
    <row r="12" spans="1:40" s="37" customFormat="1" ht="37.5" customHeight="1" x14ac:dyDescent="0.25">
      <c r="A12" s="13">
        <v>12</v>
      </c>
      <c r="B12" s="14" t="s">
        <v>40</v>
      </c>
      <c r="C12" s="15" t="s">
        <v>41</v>
      </c>
      <c r="D12" s="16" t="s">
        <v>108</v>
      </c>
      <c r="E12" s="17" t="s">
        <v>109</v>
      </c>
      <c r="F12" s="18" t="s">
        <v>110</v>
      </c>
      <c r="G12" s="19" t="s">
        <v>59</v>
      </c>
      <c r="H12" s="20" t="s">
        <v>47</v>
      </c>
      <c r="I12" s="21" t="s">
        <v>48</v>
      </c>
      <c r="J12" s="38">
        <v>46039</v>
      </c>
      <c r="K12" s="22">
        <v>46041</v>
      </c>
      <c r="L12" s="22">
        <v>46283</v>
      </c>
      <c r="M12" s="24" t="s">
        <v>49</v>
      </c>
      <c r="N12" s="10">
        <f t="shared" si="1"/>
        <v>62712000</v>
      </c>
      <c r="O12" s="11">
        <v>7839000</v>
      </c>
      <c r="P12" s="23">
        <v>929</v>
      </c>
      <c r="Q12" s="25">
        <v>46036</v>
      </c>
      <c r="R12" s="26" t="s">
        <v>111</v>
      </c>
      <c r="S12" s="43">
        <v>446</v>
      </c>
      <c r="T12" s="44">
        <v>46041</v>
      </c>
      <c r="U12" s="9">
        <v>62712000</v>
      </c>
      <c r="V12" s="42" t="s">
        <v>51</v>
      </c>
      <c r="W12" s="30">
        <v>46038</v>
      </c>
      <c r="X12" s="18" t="s">
        <v>112</v>
      </c>
      <c r="Y12" s="6" t="s">
        <v>113</v>
      </c>
      <c r="Z12" s="18" t="s">
        <v>54</v>
      </c>
      <c r="AA12" s="31"/>
      <c r="AB12" s="31"/>
      <c r="AC12" s="31"/>
      <c r="AD12" s="32"/>
      <c r="AE12" s="31"/>
      <c r="AF12" s="32"/>
      <c r="AG12" s="31"/>
      <c r="AH12" s="33"/>
      <c r="AI12" s="32"/>
      <c r="AJ12" s="32"/>
      <c r="AK12" s="34">
        <v>46283</v>
      </c>
      <c r="AL12" s="35">
        <v>240</v>
      </c>
      <c r="AM12" s="31" t="s">
        <v>49</v>
      </c>
      <c r="AN12" s="36">
        <v>62712000</v>
      </c>
    </row>
    <row r="13" spans="1:40" s="37" customFormat="1" ht="37.5" customHeight="1" x14ac:dyDescent="0.25">
      <c r="A13" s="13">
        <v>13</v>
      </c>
      <c r="B13" s="14" t="s">
        <v>40</v>
      </c>
      <c r="C13" s="15" t="s">
        <v>41</v>
      </c>
      <c r="D13" s="16" t="s">
        <v>114</v>
      </c>
      <c r="E13" s="17" t="s">
        <v>115</v>
      </c>
      <c r="F13" s="18" t="s">
        <v>116</v>
      </c>
      <c r="G13" s="19" t="s">
        <v>117</v>
      </c>
      <c r="H13" s="20" t="s">
        <v>47</v>
      </c>
      <c r="I13" s="21" t="s">
        <v>48</v>
      </c>
      <c r="J13" s="22">
        <v>46038</v>
      </c>
      <c r="K13" s="22">
        <v>46051</v>
      </c>
      <c r="L13" s="22">
        <v>46293</v>
      </c>
      <c r="M13" s="24" t="s">
        <v>49</v>
      </c>
      <c r="N13" s="10">
        <f t="shared" si="1"/>
        <v>29265600</v>
      </c>
      <c r="O13" s="11">
        <v>3658200</v>
      </c>
      <c r="P13" s="23">
        <v>931</v>
      </c>
      <c r="Q13" s="25">
        <v>46036</v>
      </c>
      <c r="R13" s="26" t="s">
        <v>118</v>
      </c>
      <c r="S13" s="43">
        <v>876</v>
      </c>
      <c r="T13" s="44">
        <v>46044</v>
      </c>
      <c r="U13" s="9">
        <v>29265600</v>
      </c>
      <c r="V13" s="29" t="s">
        <v>51</v>
      </c>
      <c r="W13" s="30">
        <v>46038</v>
      </c>
      <c r="X13" s="18" t="s">
        <v>119</v>
      </c>
      <c r="Y13" s="6" t="s">
        <v>120</v>
      </c>
      <c r="Z13" s="18" t="s">
        <v>54</v>
      </c>
      <c r="AA13" s="31"/>
      <c r="AB13" s="31"/>
      <c r="AC13" s="31"/>
      <c r="AD13" s="32"/>
      <c r="AE13" s="31"/>
      <c r="AF13" s="32"/>
      <c r="AG13" s="31"/>
      <c r="AH13" s="33"/>
      <c r="AI13" s="32"/>
      <c r="AJ13" s="32"/>
      <c r="AK13" s="34">
        <v>46293</v>
      </c>
      <c r="AL13" s="35">
        <v>240</v>
      </c>
      <c r="AM13" s="31" t="s">
        <v>49</v>
      </c>
      <c r="AN13" s="36">
        <v>29265600</v>
      </c>
    </row>
    <row r="14" spans="1:40" s="37" customFormat="1" ht="37.5" customHeight="1" x14ac:dyDescent="0.25">
      <c r="A14" s="13">
        <v>14</v>
      </c>
      <c r="B14" s="14" t="s">
        <v>40</v>
      </c>
      <c r="C14" s="15" t="s">
        <v>41</v>
      </c>
      <c r="D14" s="16" t="s">
        <v>121</v>
      </c>
      <c r="E14" s="17" t="s">
        <v>122</v>
      </c>
      <c r="F14" s="18" t="s">
        <v>121</v>
      </c>
      <c r="G14" s="19" t="s">
        <v>123</v>
      </c>
      <c r="H14" s="20" t="s">
        <v>47</v>
      </c>
      <c r="I14" s="21" t="s">
        <v>48</v>
      </c>
      <c r="J14" s="38">
        <v>46039</v>
      </c>
      <c r="K14" s="22">
        <v>46051</v>
      </c>
      <c r="L14" s="22">
        <v>46293</v>
      </c>
      <c r="M14" s="24" t="s">
        <v>49</v>
      </c>
      <c r="N14" s="10">
        <f t="shared" si="1"/>
        <v>29265600</v>
      </c>
      <c r="O14" s="11">
        <v>3658200</v>
      </c>
      <c r="P14" s="23">
        <v>932</v>
      </c>
      <c r="Q14" s="25">
        <v>46036</v>
      </c>
      <c r="R14" s="26" t="s">
        <v>118</v>
      </c>
      <c r="S14" s="43">
        <v>877</v>
      </c>
      <c r="T14" s="44">
        <v>46044</v>
      </c>
      <c r="U14" s="9">
        <v>29265600</v>
      </c>
      <c r="V14" s="29" t="s">
        <v>51</v>
      </c>
      <c r="W14" s="30">
        <v>46038</v>
      </c>
      <c r="X14" s="18" t="s">
        <v>124</v>
      </c>
      <c r="Y14" s="6" t="s">
        <v>125</v>
      </c>
      <c r="Z14" s="18" t="s">
        <v>54</v>
      </c>
      <c r="AA14" s="31"/>
      <c r="AB14" s="31"/>
      <c r="AC14" s="31"/>
      <c r="AD14" s="32"/>
      <c r="AE14" s="31"/>
      <c r="AF14" s="32"/>
      <c r="AG14" s="31"/>
      <c r="AH14" s="33"/>
      <c r="AI14" s="32"/>
      <c r="AJ14" s="32"/>
      <c r="AK14" s="34">
        <v>46293</v>
      </c>
      <c r="AL14" s="35">
        <v>240</v>
      </c>
      <c r="AM14" s="31" t="s">
        <v>49</v>
      </c>
      <c r="AN14" s="36">
        <v>29265600</v>
      </c>
    </row>
    <row r="15" spans="1:40" s="37" customFormat="1" ht="37.5" customHeight="1" x14ac:dyDescent="0.25">
      <c r="A15" s="13">
        <v>15</v>
      </c>
      <c r="B15" s="14" t="s">
        <v>40</v>
      </c>
      <c r="C15" s="15" t="s">
        <v>41</v>
      </c>
      <c r="D15" s="16" t="s">
        <v>126</v>
      </c>
      <c r="E15" s="17" t="s">
        <v>127</v>
      </c>
      <c r="F15" s="18" t="s">
        <v>128</v>
      </c>
      <c r="G15" s="19" t="s">
        <v>129</v>
      </c>
      <c r="H15" s="20" t="s">
        <v>47</v>
      </c>
      <c r="I15" s="21" t="s">
        <v>48</v>
      </c>
      <c r="J15" s="38">
        <v>46039</v>
      </c>
      <c r="K15" s="22">
        <v>46041</v>
      </c>
      <c r="L15" s="22">
        <v>46283</v>
      </c>
      <c r="M15" s="24" t="s">
        <v>49</v>
      </c>
      <c r="N15" s="10">
        <f t="shared" si="1"/>
        <v>40912000</v>
      </c>
      <c r="O15" s="11">
        <v>5114000</v>
      </c>
      <c r="P15" s="23">
        <v>933</v>
      </c>
      <c r="Q15" s="25">
        <v>46036</v>
      </c>
      <c r="R15" s="26" t="s">
        <v>130</v>
      </c>
      <c r="S15" s="43">
        <v>449</v>
      </c>
      <c r="T15" s="44">
        <v>46041</v>
      </c>
      <c r="U15" s="9">
        <v>40912000</v>
      </c>
      <c r="V15" s="29" t="s">
        <v>51</v>
      </c>
      <c r="W15" s="30">
        <v>46038</v>
      </c>
      <c r="X15" s="18" t="s">
        <v>131</v>
      </c>
      <c r="Y15" s="6" t="s">
        <v>132</v>
      </c>
      <c r="Z15" s="18" t="s">
        <v>54</v>
      </c>
      <c r="AA15" s="31"/>
      <c r="AB15" s="31"/>
      <c r="AC15" s="31"/>
      <c r="AD15" s="32"/>
      <c r="AE15" s="31"/>
      <c r="AF15" s="32"/>
      <c r="AG15" s="31"/>
      <c r="AH15" s="33"/>
      <c r="AI15" s="32"/>
      <c r="AJ15" s="32"/>
      <c r="AK15" s="34">
        <v>46283</v>
      </c>
      <c r="AL15" s="35">
        <v>240</v>
      </c>
      <c r="AM15" s="31" t="s">
        <v>49</v>
      </c>
      <c r="AN15" s="36">
        <v>40912000</v>
      </c>
    </row>
    <row r="16" spans="1:40" s="37" customFormat="1" ht="37.5" customHeight="1" x14ac:dyDescent="0.25">
      <c r="A16" s="13">
        <v>16</v>
      </c>
      <c r="B16" s="14" t="s">
        <v>40</v>
      </c>
      <c r="C16" s="15" t="s">
        <v>41</v>
      </c>
      <c r="D16" s="16" t="s">
        <v>133</v>
      </c>
      <c r="E16" s="17" t="s">
        <v>134</v>
      </c>
      <c r="F16" s="18" t="s">
        <v>135</v>
      </c>
      <c r="G16" s="19" t="s">
        <v>136</v>
      </c>
      <c r="H16" s="20" t="s">
        <v>47</v>
      </c>
      <c r="I16" s="21" t="s">
        <v>48</v>
      </c>
      <c r="J16" s="38">
        <v>46040</v>
      </c>
      <c r="K16" s="22">
        <v>46043</v>
      </c>
      <c r="L16" s="22">
        <v>46285</v>
      </c>
      <c r="M16" s="24" t="s">
        <v>49</v>
      </c>
      <c r="N16" s="10">
        <f t="shared" si="1"/>
        <v>75254400</v>
      </c>
      <c r="O16" s="11">
        <v>9406800</v>
      </c>
      <c r="P16" s="23">
        <v>924</v>
      </c>
      <c r="Q16" s="25">
        <v>46036</v>
      </c>
      <c r="R16" s="26" t="s">
        <v>137</v>
      </c>
      <c r="S16" s="43">
        <v>457</v>
      </c>
      <c r="T16" s="44">
        <v>46041</v>
      </c>
      <c r="U16" s="9">
        <v>75254400</v>
      </c>
      <c r="V16" s="29" t="s">
        <v>51</v>
      </c>
      <c r="W16" s="30">
        <v>46038</v>
      </c>
      <c r="X16" s="18" t="s">
        <v>138</v>
      </c>
      <c r="Y16" s="6" t="s">
        <v>139</v>
      </c>
      <c r="Z16" s="18" t="s">
        <v>140</v>
      </c>
      <c r="AA16" s="31"/>
      <c r="AB16" s="31"/>
      <c r="AC16" s="31"/>
      <c r="AD16" s="32"/>
      <c r="AE16" s="31"/>
      <c r="AF16" s="32"/>
      <c r="AG16" s="31"/>
      <c r="AH16" s="33"/>
      <c r="AI16" s="32"/>
      <c r="AJ16" s="32"/>
      <c r="AK16" s="34">
        <v>46285</v>
      </c>
      <c r="AL16" s="35">
        <v>240</v>
      </c>
      <c r="AM16" s="31" t="s">
        <v>49</v>
      </c>
      <c r="AN16" s="36">
        <v>75254400</v>
      </c>
    </row>
    <row r="17" spans="1:40" s="37" customFormat="1" ht="37.5" customHeight="1" x14ac:dyDescent="0.25">
      <c r="A17" s="13">
        <v>17</v>
      </c>
      <c r="B17" s="14" t="s">
        <v>40</v>
      </c>
      <c r="C17" s="15" t="s">
        <v>41</v>
      </c>
      <c r="D17" s="16" t="s">
        <v>142</v>
      </c>
      <c r="E17" s="17" t="s">
        <v>143</v>
      </c>
      <c r="F17" s="18" t="s">
        <v>144</v>
      </c>
      <c r="G17" s="19" t="s">
        <v>145</v>
      </c>
      <c r="H17" s="20" t="s">
        <v>47</v>
      </c>
      <c r="I17" s="21" t="s">
        <v>48</v>
      </c>
      <c r="J17" s="38">
        <v>46039</v>
      </c>
      <c r="K17" s="22">
        <v>46042</v>
      </c>
      <c r="L17" s="22">
        <v>46284</v>
      </c>
      <c r="M17" s="24" t="s">
        <v>49</v>
      </c>
      <c r="N17" s="10">
        <f t="shared" si="1"/>
        <v>58531200</v>
      </c>
      <c r="O17" s="11">
        <v>7316400</v>
      </c>
      <c r="P17" s="23">
        <v>921</v>
      </c>
      <c r="Q17" s="25">
        <v>46036</v>
      </c>
      <c r="R17" s="26" t="s">
        <v>146</v>
      </c>
      <c r="S17" s="43">
        <v>458</v>
      </c>
      <c r="T17" s="44">
        <v>46041</v>
      </c>
      <c r="U17" s="9">
        <v>58531200</v>
      </c>
      <c r="V17" s="29" t="s">
        <v>51</v>
      </c>
      <c r="W17" s="30">
        <v>46038</v>
      </c>
      <c r="X17" s="18" t="s">
        <v>147</v>
      </c>
      <c r="Y17" s="6" t="s">
        <v>148</v>
      </c>
      <c r="Z17" s="18" t="s">
        <v>140</v>
      </c>
      <c r="AA17" s="31"/>
      <c r="AB17" s="31"/>
      <c r="AC17" s="31"/>
      <c r="AD17" s="32"/>
      <c r="AE17" s="31"/>
      <c r="AF17" s="32"/>
      <c r="AG17" s="31"/>
      <c r="AH17" s="33"/>
      <c r="AI17" s="32"/>
      <c r="AJ17" s="32"/>
      <c r="AK17" s="34">
        <v>46284</v>
      </c>
      <c r="AL17" s="35">
        <v>240</v>
      </c>
      <c r="AM17" s="31" t="s">
        <v>49</v>
      </c>
      <c r="AN17" s="36">
        <v>58531200</v>
      </c>
    </row>
    <row r="18" spans="1:40" s="37" customFormat="1" ht="37.5" customHeight="1" x14ac:dyDescent="0.25">
      <c r="A18" s="13">
        <v>18</v>
      </c>
      <c r="B18" s="14" t="s">
        <v>40</v>
      </c>
      <c r="C18" s="15" t="s">
        <v>41</v>
      </c>
      <c r="D18" s="45" t="s">
        <v>149</v>
      </c>
      <c r="E18" s="15" t="s">
        <v>150</v>
      </c>
      <c r="F18" s="18" t="s">
        <v>151</v>
      </c>
      <c r="G18" s="19" t="s">
        <v>145</v>
      </c>
      <c r="H18" s="20" t="s">
        <v>47</v>
      </c>
      <c r="I18" s="21" t="s">
        <v>48</v>
      </c>
      <c r="J18" s="38">
        <v>46040</v>
      </c>
      <c r="K18" s="22">
        <v>46050</v>
      </c>
      <c r="L18" s="22">
        <v>46292</v>
      </c>
      <c r="M18" s="24" t="s">
        <v>49</v>
      </c>
      <c r="N18" s="10">
        <f t="shared" si="1"/>
        <v>58531200</v>
      </c>
      <c r="O18" s="11">
        <v>7316400</v>
      </c>
      <c r="P18" s="23">
        <v>921</v>
      </c>
      <c r="Q18" s="25">
        <v>46036</v>
      </c>
      <c r="R18" s="26" t="s">
        <v>146</v>
      </c>
      <c r="S18" s="43">
        <v>459</v>
      </c>
      <c r="T18" s="44">
        <v>46041</v>
      </c>
      <c r="U18" s="9">
        <v>58531200</v>
      </c>
      <c r="V18" s="29" t="s">
        <v>51</v>
      </c>
      <c r="W18" s="30">
        <v>46038</v>
      </c>
      <c r="X18" s="18" t="s">
        <v>152</v>
      </c>
      <c r="Y18" s="6" t="s">
        <v>153</v>
      </c>
      <c r="Z18" s="18" t="s">
        <v>140</v>
      </c>
      <c r="AA18" s="31"/>
      <c r="AB18" s="31"/>
      <c r="AC18" s="31"/>
      <c r="AD18" s="32"/>
      <c r="AE18" s="31"/>
      <c r="AF18" s="32"/>
      <c r="AG18" s="31"/>
      <c r="AH18" s="33"/>
      <c r="AI18" s="32"/>
      <c r="AJ18" s="32"/>
      <c r="AK18" s="34">
        <v>46292</v>
      </c>
      <c r="AL18" s="35">
        <v>240</v>
      </c>
      <c r="AM18" s="31" t="s">
        <v>49</v>
      </c>
      <c r="AN18" s="36">
        <v>58531200</v>
      </c>
    </row>
    <row r="19" spans="1:40" s="37" customFormat="1" ht="37.5" customHeight="1" x14ac:dyDescent="0.25">
      <c r="A19" s="13">
        <v>19</v>
      </c>
      <c r="B19" s="14" t="s">
        <v>40</v>
      </c>
      <c r="C19" s="15" t="s">
        <v>41</v>
      </c>
      <c r="D19" s="45" t="s">
        <v>154</v>
      </c>
      <c r="E19" s="15" t="s">
        <v>155</v>
      </c>
      <c r="F19" s="18" t="s">
        <v>156</v>
      </c>
      <c r="G19" s="19" t="s">
        <v>157</v>
      </c>
      <c r="H19" s="20" t="s">
        <v>47</v>
      </c>
      <c r="I19" s="21" t="s">
        <v>48</v>
      </c>
      <c r="J19" s="38">
        <v>46039</v>
      </c>
      <c r="K19" s="22">
        <v>46042</v>
      </c>
      <c r="L19" s="22">
        <v>46284</v>
      </c>
      <c r="M19" s="24" t="s">
        <v>49</v>
      </c>
      <c r="N19" s="10">
        <f t="shared" si="1"/>
        <v>46824960</v>
      </c>
      <c r="O19" s="11">
        <v>5853120</v>
      </c>
      <c r="P19" s="23">
        <v>922</v>
      </c>
      <c r="Q19" s="25">
        <v>46036</v>
      </c>
      <c r="R19" s="26" t="s">
        <v>158</v>
      </c>
      <c r="S19" s="43">
        <v>460</v>
      </c>
      <c r="T19" s="44">
        <v>46041</v>
      </c>
      <c r="U19" s="9">
        <v>46824960</v>
      </c>
      <c r="V19" s="29" t="s">
        <v>51</v>
      </c>
      <c r="W19" s="30">
        <v>46038</v>
      </c>
      <c r="X19" s="18" t="s">
        <v>159</v>
      </c>
      <c r="Y19" s="6" t="s">
        <v>160</v>
      </c>
      <c r="Z19" s="18" t="s">
        <v>140</v>
      </c>
      <c r="AA19" s="31" t="s">
        <v>161</v>
      </c>
      <c r="AB19" s="39" t="s">
        <v>162</v>
      </c>
      <c r="AC19" s="31">
        <f>14+20+15</f>
        <v>49</v>
      </c>
      <c r="AD19" s="39" t="s">
        <v>163</v>
      </c>
      <c r="AE19" s="39" t="s">
        <v>164</v>
      </c>
      <c r="AF19" s="32"/>
      <c r="AG19" s="31"/>
      <c r="AH19" s="33"/>
      <c r="AI19" s="32"/>
      <c r="AJ19" s="32"/>
      <c r="AK19" s="34">
        <v>46334</v>
      </c>
      <c r="AL19" s="35">
        <v>240</v>
      </c>
      <c r="AM19" s="31" t="s">
        <v>49</v>
      </c>
      <c r="AN19" s="36">
        <v>46824960</v>
      </c>
    </row>
    <row r="20" spans="1:40" s="37" customFormat="1" ht="37.5" customHeight="1" x14ac:dyDescent="0.25">
      <c r="A20" s="13">
        <v>20</v>
      </c>
      <c r="B20" s="14" t="s">
        <v>40</v>
      </c>
      <c r="C20" s="15" t="s">
        <v>41</v>
      </c>
      <c r="D20" s="45" t="s">
        <v>165</v>
      </c>
      <c r="E20" s="15" t="s">
        <v>166</v>
      </c>
      <c r="F20" s="18" t="s">
        <v>167</v>
      </c>
      <c r="G20" s="19" t="s">
        <v>157</v>
      </c>
      <c r="H20" s="20" t="s">
        <v>47</v>
      </c>
      <c r="I20" s="21" t="s">
        <v>48</v>
      </c>
      <c r="J20" s="38">
        <v>46042</v>
      </c>
      <c r="K20" s="22">
        <v>46050</v>
      </c>
      <c r="L20" s="22">
        <v>46292</v>
      </c>
      <c r="M20" s="24" t="s">
        <v>49</v>
      </c>
      <c r="N20" s="10">
        <f t="shared" si="1"/>
        <v>46824960</v>
      </c>
      <c r="O20" s="11">
        <v>5853120</v>
      </c>
      <c r="P20" s="23">
        <v>922</v>
      </c>
      <c r="Q20" s="25">
        <v>46036</v>
      </c>
      <c r="R20" s="26" t="s">
        <v>158</v>
      </c>
      <c r="S20" s="43">
        <v>889</v>
      </c>
      <c r="T20" s="44">
        <v>46048</v>
      </c>
      <c r="U20" s="9">
        <v>46824960</v>
      </c>
      <c r="V20" s="29" t="s">
        <v>51</v>
      </c>
      <c r="W20" s="30">
        <v>46038</v>
      </c>
      <c r="X20" s="18" t="s">
        <v>168</v>
      </c>
      <c r="Y20" s="6" t="s">
        <v>169</v>
      </c>
      <c r="Z20" s="18" t="s">
        <v>140</v>
      </c>
      <c r="AA20" s="31"/>
      <c r="AB20" s="31"/>
      <c r="AC20" s="31"/>
      <c r="AD20" s="32"/>
      <c r="AE20" s="31"/>
      <c r="AF20" s="32"/>
      <c r="AG20" s="31"/>
      <c r="AH20" s="33"/>
      <c r="AI20" s="32"/>
      <c r="AJ20" s="32"/>
      <c r="AK20" s="34">
        <v>46292</v>
      </c>
      <c r="AL20" s="35">
        <v>240</v>
      </c>
      <c r="AM20" s="31" t="s">
        <v>49</v>
      </c>
      <c r="AN20" s="36">
        <v>46824960</v>
      </c>
    </row>
    <row r="21" spans="1:40" s="37" customFormat="1" ht="37.5" customHeight="1" x14ac:dyDescent="0.25">
      <c r="A21" s="13">
        <v>21</v>
      </c>
      <c r="B21" s="14" t="s">
        <v>40</v>
      </c>
      <c r="C21" s="15" t="s">
        <v>41</v>
      </c>
      <c r="D21" s="45" t="s">
        <v>170</v>
      </c>
      <c r="E21" s="15" t="s">
        <v>171</v>
      </c>
      <c r="F21" s="18" t="s">
        <v>172</v>
      </c>
      <c r="G21" s="19" t="s">
        <v>173</v>
      </c>
      <c r="H21" s="20" t="s">
        <v>47</v>
      </c>
      <c r="I21" s="21" t="s">
        <v>48</v>
      </c>
      <c r="J21" s="38">
        <v>46041</v>
      </c>
      <c r="K21" s="22">
        <v>46041</v>
      </c>
      <c r="L21" s="22">
        <v>46283</v>
      </c>
      <c r="M21" s="24" t="s">
        <v>49</v>
      </c>
      <c r="N21" s="10">
        <f t="shared" si="1"/>
        <v>24760000</v>
      </c>
      <c r="O21" s="11">
        <v>3095000</v>
      </c>
      <c r="P21" s="23">
        <v>917</v>
      </c>
      <c r="Q21" s="25">
        <v>46036</v>
      </c>
      <c r="R21" s="26" t="s">
        <v>174</v>
      </c>
      <c r="S21" s="43">
        <v>453</v>
      </c>
      <c r="T21" s="44">
        <v>46041</v>
      </c>
      <c r="U21" s="9">
        <v>24760000</v>
      </c>
      <c r="V21" s="29" t="s">
        <v>51</v>
      </c>
      <c r="W21" s="30">
        <v>46038</v>
      </c>
      <c r="X21" s="18" t="s">
        <v>175</v>
      </c>
      <c r="Y21" s="6" t="s">
        <v>176</v>
      </c>
      <c r="Z21" s="18" t="s">
        <v>177</v>
      </c>
      <c r="AA21" s="31" t="s">
        <v>161</v>
      </c>
      <c r="AB21" s="39" t="s">
        <v>178</v>
      </c>
      <c r="AC21" s="31">
        <f>13+30</f>
        <v>43</v>
      </c>
      <c r="AD21" s="39" t="s">
        <v>179</v>
      </c>
      <c r="AE21" s="39" t="s">
        <v>180</v>
      </c>
      <c r="AF21" s="32"/>
      <c r="AG21" s="31"/>
      <c r="AH21" s="33"/>
      <c r="AI21" s="32"/>
      <c r="AJ21" s="32"/>
      <c r="AK21" s="34">
        <v>46327</v>
      </c>
      <c r="AL21" s="35">
        <v>240</v>
      </c>
      <c r="AM21" s="31" t="s">
        <v>49</v>
      </c>
      <c r="AN21" s="36">
        <v>24760000</v>
      </c>
    </row>
    <row r="22" spans="1:40" s="37" customFormat="1" ht="37.5" customHeight="1" x14ac:dyDescent="0.25">
      <c r="A22" s="13">
        <v>22</v>
      </c>
      <c r="B22" s="14" t="s">
        <v>40</v>
      </c>
      <c r="C22" s="15" t="s">
        <v>41</v>
      </c>
      <c r="D22" s="45" t="s">
        <v>181</v>
      </c>
      <c r="E22" s="15" t="s">
        <v>182</v>
      </c>
      <c r="F22" s="18" t="s">
        <v>183</v>
      </c>
      <c r="G22" s="19" t="s">
        <v>184</v>
      </c>
      <c r="H22" s="20" t="s">
        <v>47</v>
      </c>
      <c r="I22" s="21" t="s">
        <v>48</v>
      </c>
      <c r="J22" s="38">
        <v>46039</v>
      </c>
      <c r="K22" s="22">
        <v>46056</v>
      </c>
      <c r="L22" s="22">
        <v>46297</v>
      </c>
      <c r="M22" s="24" t="s">
        <v>49</v>
      </c>
      <c r="N22" s="10">
        <f t="shared" si="1"/>
        <v>87796800</v>
      </c>
      <c r="O22" s="11">
        <v>10974600</v>
      </c>
      <c r="P22" s="23">
        <v>938</v>
      </c>
      <c r="Q22" s="25">
        <v>46036</v>
      </c>
      <c r="R22" s="26" t="s">
        <v>185</v>
      </c>
      <c r="S22" s="43">
        <v>470</v>
      </c>
      <c r="T22" s="44">
        <v>46042</v>
      </c>
      <c r="U22" s="9">
        <v>87796800</v>
      </c>
      <c r="V22" s="29" t="s">
        <v>51</v>
      </c>
      <c r="W22" s="30">
        <v>46038</v>
      </c>
      <c r="X22" s="18" t="s">
        <v>186</v>
      </c>
      <c r="Y22" s="6" t="s">
        <v>187</v>
      </c>
      <c r="Z22" s="18" t="s">
        <v>188</v>
      </c>
      <c r="AA22" s="31"/>
      <c r="AB22" s="31"/>
      <c r="AC22" s="31"/>
      <c r="AD22" s="32"/>
      <c r="AE22" s="31"/>
      <c r="AF22" s="32"/>
      <c r="AG22" s="31"/>
      <c r="AH22" s="33"/>
      <c r="AI22" s="32"/>
      <c r="AJ22" s="32"/>
      <c r="AK22" s="34">
        <v>46297</v>
      </c>
      <c r="AL22" s="35">
        <v>240</v>
      </c>
      <c r="AM22" s="31" t="s">
        <v>49</v>
      </c>
      <c r="AN22" s="36">
        <v>87796800</v>
      </c>
    </row>
    <row r="23" spans="1:40" s="37" customFormat="1" ht="37.5" customHeight="1" x14ac:dyDescent="0.25">
      <c r="A23" s="13">
        <v>23</v>
      </c>
      <c r="B23" s="14" t="s">
        <v>189</v>
      </c>
      <c r="C23" s="15" t="s">
        <v>190</v>
      </c>
      <c r="D23" s="45" t="s">
        <v>191</v>
      </c>
      <c r="E23" s="15" t="s">
        <v>192</v>
      </c>
      <c r="F23" s="18" t="s">
        <v>193</v>
      </c>
      <c r="G23" s="19" t="s">
        <v>194</v>
      </c>
      <c r="H23" s="20" t="s">
        <v>47</v>
      </c>
      <c r="I23" s="21" t="s">
        <v>48</v>
      </c>
      <c r="J23" s="38">
        <v>46049</v>
      </c>
      <c r="K23" s="22">
        <v>46057</v>
      </c>
      <c r="L23" s="22">
        <v>46298</v>
      </c>
      <c r="M23" s="24" t="s">
        <v>49</v>
      </c>
      <c r="N23" s="10">
        <f t="shared" si="1"/>
        <v>62712000</v>
      </c>
      <c r="O23" s="11">
        <v>7839000</v>
      </c>
      <c r="P23" s="23">
        <v>889</v>
      </c>
      <c r="Q23" s="25">
        <v>46036</v>
      </c>
      <c r="R23" s="26" t="s">
        <v>195</v>
      </c>
      <c r="S23" s="43">
        <v>471</v>
      </c>
      <c r="T23" s="44">
        <v>46042</v>
      </c>
      <c r="U23" s="9">
        <v>62712000</v>
      </c>
      <c r="V23" s="29" t="s">
        <v>51</v>
      </c>
      <c r="W23" s="30">
        <v>46039</v>
      </c>
      <c r="X23" s="18" t="s">
        <v>196</v>
      </c>
      <c r="Y23" s="6" t="s">
        <v>197</v>
      </c>
      <c r="Z23" s="18" t="s">
        <v>198</v>
      </c>
      <c r="AA23" s="31"/>
      <c r="AB23" s="31"/>
      <c r="AC23" s="31"/>
      <c r="AD23" s="32"/>
      <c r="AE23" s="31"/>
      <c r="AF23" s="32"/>
      <c r="AG23" s="31"/>
      <c r="AH23" s="33"/>
      <c r="AI23" s="32"/>
      <c r="AJ23" s="32"/>
      <c r="AK23" s="34">
        <v>46298</v>
      </c>
      <c r="AL23" s="35">
        <v>240</v>
      </c>
      <c r="AM23" s="31" t="s">
        <v>49</v>
      </c>
      <c r="AN23" s="36">
        <v>62712000</v>
      </c>
    </row>
    <row r="24" spans="1:40" s="37" customFormat="1" ht="37.5" customHeight="1" x14ac:dyDescent="0.25">
      <c r="A24" s="13">
        <v>24</v>
      </c>
      <c r="B24" s="14" t="s">
        <v>189</v>
      </c>
      <c r="C24" s="15" t="s">
        <v>190</v>
      </c>
      <c r="D24" s="45" t="s">
        <v>199</v>
      </c>
      <c r="E24" s="15" t="s">
        <v>200</v>
      </c>
      <c r="F24" s="18" t="s">
        <v>201</v>
      </c>
      <c r="G24" s="19" t="s">
        <v>194</v>
      </c>
      <c r="H24" s="20" t="s">
        <v>47</v>
      </c>
      <c r="I24" s="21" t="s">
        <v>48</v>
      </c>
      <c r="J24" s="38">
        <v>46049</v>
      </c>
      <c r="K24" s="22">
        <v>46057</v>
      </c>
      <c r="L24" s="22">
        <v>46298</v>
      </c>
      <c r="M24" s="24" t="s">
        <v>49</v>
      </c>
      <c r="N24" s="10">
        <f t="shared" si="1"/>
        <v>62712000</v>
      </c>
      <c r="O24" s="11">
        <v>7839000</v>
      </c>
      <c r="P24" s="23">
        <v>889</v>
      </c>
      <c r="Q24" s="25">
        <v>46036</v>
      </c>
      <c r="R24" s="26" t="s">
        <v>195</v>
      </c>
      <c r="S24" s="43">
        <v>472</v>
      </c>
      <c r="T24" s="44">
        <v>46042</v>
      </c>
      <c r="U24" s="9">
        <v>62712000</v>
      </c>
      <c r="V24" s="29" t="s">
        <v>51</v>
      </c>
      <c r="W24" s="30">
        <v>46039</v>
      </c>
      <c r="X24" s="18" t="s">
        <v>202</v>
      </c>
      <c r="Y24" s="6" t="s">
        <v>203</v>
      </c>
      <c r="Z24" s="18" t="s">
        <v>198</v>
      </c>
      <c r="AA24" s="31"/>
      <c r="AB24" s="31"/>
      <c r="AC24" s="31"/>
      <c r="AD24" s="32"/>
      <c r="AE24" s="31"/>
      <c r="AF24" s="32"/>
      <c r="AG24" s="31"/>
      <c r="AH24" s="33"/>
      <c r="AI24" s="32"/>
      <c r="AJ24" s="32"/>
      <c r="AK24" s="34">
        <v>46298</v>
      </c>
      <c r="AL24" s="35">
        <v>240</v>
      </c>
      <c r="AM24" s="31" t="s">
        <v>49</v>
      </c>
      <c r="AN24" s="36">
        <v>62712000</v>
      </c>
    </row>
    <row r="25" spans="1:40" s="37" customFormat="1" ht="37.5" customHeight="1" x14ac:dyDescent="0.25">
      <c r="A25" s="13">
        <v>25</v>
      </c>
      <c r="B25" s="14" t="s">
        <v>189</v>
      </c>
      <c r="C25" s="15" t="s">
        <v>190</v>
      </c>
      <c r="D25" s="45" t="s">
        <v>204</v>
      </c>
      <c r="E25" s="15" t="s">
        <v>205</v>
      </c>
      <c r="F25" s="18" t="s">
        <v>206</v>
      </c>
      <c r="G25" s="19" t="s">
        <v>207</v>
      </c>
      <c r="H25" s="20" t="s">
        <v>47</v>
      </c>
      <c r="I25" s="21" t="s">
        <v>48</v>
      </c>
      <c r="J25" s="38">
        <v>46041</v>
      </c>
      <c r="K25" s="22">
        <v>46049</v>
      </c>
      <c r="L25" s="22">
        <v>46291</v>
      </c>
      <c r="M25" s="24" t="s">
        <v>49</v>
      </c>
      <c r="N25" s="10">
        <f t="shared" si="1"/>
        <v>62712000</v>
      </c>
      <c r="O25" s="11">
        <v>7839000</v>
      </c>
      <c r="P25" s="23">
        <v>864</v>
      </c>
      <c r="Q25" s="25">
        <v>46036</v>
      </c>
      <c r="R25" s="26" t="s">
        <v>208</v>
      </c>
      <c r="S25" s="43">
        <v>473</v>
      </c>
      <c r="T25" s="44">
        <v>46042</v>
      </c>
      <c r="U25" s="9">
        <v>62712000</v>
      </c>
      <c r="V25" s="29" t="s">
        <v>51</v>
      </c>
      <c r="W25" s="30">
        <v>46039</v>
      </c>
      <c r="X25" s="18" t="s">
        <v>209</v>
      </c>
      <c r="Y25" s="6" t="s">
        <v>210</v>
      </c>
      <c r="Z25" s="18" t="s">
        <v>198</v>
      </c>
      <c r="AA25" s="31"/>
      <c r="AB25" s="31"/>
      <c r="AC25" s="31"/>
      <c r="AD25" s="32"/>
      <c r="AE25" s="31"/>
      <c r="AF25" s="32"/>
      <c r="AG25" s="31"/>
      <c r="AH25" s="33"/>
      <c r="AI25" s="32"/>
      <c r="AJ25" s="32"/>
      <c r="AK25" s="34">
        <v>46291</v>
      </c>
      <c r="AL25" s="35">
        <v>240</v>
      </c>
      <c r="AM25" s="31" t="s">
        <v>49</v>
      </c>
      <c r="AN25" s="36">
        <v>62712000</v>
      </c>
    </row>
    <row r="26" spans="1:40" s="37" customFormat="1" ht="37.5" customHeight="1" x14ac:dyDescent="0.25">
      <c r="A26" s="13">
        <v>26</v>
      </c>
      <c r="B26" s="14" t="s">
        <v>40</v>
      </c>
      <c r="C26" s="15" t="s">
        <v>41</v>
      </c>
      <c r="D26" s="45" t="s">
        <v>211</v>
      </c>
      <c r="E26" s="15" t="s">
        <v>212</v>
      </c>
      <c r="F26" s="18" t="s">
        <v>213</v>
      </c>
      <c r="G26" s="19" t="s">
        <v>214</v>
      </c>
      <c r="H26" s="20" t="s">
        <v>47</v>
      </c>
      <c r="I26" s="21" t="s">
        <v>48</v>
      </c>
      <c r="J26" s="38">
        <v>46041</v>
      </c>
      <c r="K26" s="22">
        <v>46056</v>
      </c>
      <c r="L26" s="22">
        <v>46297</v>
      </c>
      <c r="M26" s="24" t="s">
        <v>49</v>
      </c>
      <c r="N26" s="10">
        <f t="shared" si="1"/>
        <v>24248640</v>
      </c>
      <c r="O26" s="11">
        <v>3031080</v>
      </c>
      <c r="P26" s="23">
        <v>906</v>
      </c>
      <c r="Q26" s="25">
        <v>46036</v>
      </c>
      <c r="R26" s="26" t="s">
        <v>215</v>
      </c>
      <c r="S26" s="43">
        <v>1010</v>
      </c>
      <c r="T26" s="44">
        <v>46052</v>
      </c>
      <c r="U26" s="9">
        <v>24248640</v>
      </c>
      <c r="V26" s="29" t="s">
        <v>51</v>
      </c>
      <c r="W26" s="30">
        <v>46040</v>
      </c>
      <c r="X26" s="18" t="s">
        <v>216</v>
      </c>
      <c r="Y26" s="6" t="s">
        <v>217</v>
      </c>
      <c r="Z26" s="18" t="s">
        <v>218</v>
      </c>
      <c r="AA26" s="31"/>
      <c r="AB26" s="31"/>
      <c r="AC26" s="31"/>
      <c r="AD26" s="32"/>
      <c r="AE26" s="31"/>
      <c r="AF26" s="32"/>
      <c r="AG26" s="31"/>
      <c r="AH26" s="33"/>
      <c r="AI26" s="32"/>
      <c r="AJ26" s="32"/>
      <c r="AK26" s="34">
        <v>46297</v>
      </c>
      <c r="AL26" s="35">
        <v>240</v>
      </c>
      <c r="AM26" s="31" t="s">
        <v>49</v>
      </c>
      <c r="AN26" s="36">
        <v>24248640</v>
      </c>
    </row>
    <row r="27" spans="1:40" s="37" customFormat="1" ht="37.5" customHeight="1" x14ac:dyDescent="0.25">
      <c r="A27" s="13">
        <v>27</v>
      </c>
      <c r="B27" s="14" t="s">
        <v>40</v>
      </c>
      <c r="C27" s="15" t="s">
        <v>41</v>
      </c>
      <c r="D27" s="45" t="s">
        <v>220</v>
      </c>
      <c r="E27" s="15" t="s">
        <v>221</v>
      </c>
      <c r="F27" s="18" t="s">
        <v>222</v>
      </c>
      <c r="G27" s="19" t="s">
        <v>214</v>
      </c>
      <c r="H27" s="20" t="s">
        <v>47</v>
      </c>
      <c r="I27" s="21" t="s">
        <v>48</v>
      </c>
      <c r="J27" s="38">
        <v>46041</v>
      </c>
      <c r="K27" s="22">
        <v>46057</v>
      </c>
      <c r="L27" s="22">
        <v>46298</v>
      </c>
      <c r="M27" s="24" t="s">
        <v>49</v>
      </c>
      <c r="N27" s="10">
        <f t="shared" si="1"/>
        <v>24248640</v>
      </c>
      <c r="O27" s="11">
        <v>3031080</v>
      </c>
      <c r="P27" s="23">
        <v>906</v>
      </c>
      <c r="Q27" s="25">
        <v>46036</v>
      </c>
      <c r="R27" s="26" t="s">
        <v>215</v>
      </c>
      <c r="S27" s="43">
        <v>871</v>
      </c>
      <c r="T27" s="44">
        <v>46044</v>
      </c>
      <c r="U27" s="9">
        <v>24248640</v>
      </c>
      <c r="V27" s="29" t="s">
        <v>51</v>
      </c>
      <c r="W27" s="30">
        <v>46040</v>
      </c>
      <c r="X27" s="18" t="s">
        <v>223</v>
      </c>
      <c r="Y27" s="6" t="s">
        <v>224</v>
      </c>
      <c r="Z27" s="18" t="s">
        <v>218</v>
      </c>
      <c r="AA27" s="31"/>
      <c r="AB27" s="31"/>
      <c r="AC27" s="31"/>
      <c r="AD27" s="32"/>
      <c r="AE27" s="31"/>
      <c r="AF27" s="32"/>
      <c r="AG27" s="31"/>
      <c r="AH27" s="33"/>
      <c r="AI27" s="32"/>
      <c r="AJ27" s="32"/>
      <c r="AK27" s="34">
        <v>46298</v>
      </c>
      <c r="AL27" s="35">
        <v>240</v>
      </c>
      <c r="AM27" s="31" t="s">
        <v>49</v>
      </c>
      <c r="AN27" s="36">
        <v>24248640</v>
      </c>
    </row>
    <row r="28" spans="1:40" s="37" customFormat="1" ht="37.5" customHeight="1" x14ac:dyDescent="0.25">
      <c r="A28" s="13">
        <v>28</v>
      </c>
      <c r="B28" s="14" t="s">
        <v>40</v>
      </c>
      <c r="C28" s="15" t="s">
        <v>41</v>
      </c>
      <c r="D28" s="45" t="s">
        <v>225</v>
      </c>
      <c r="E28" s="15" t="s">
        <v>226</v>
      </c>
      <c r="F28" s="18" t="s">
        <v>227</v>
      </c>
      <c r="G28" s="19" t="s">
        <v>214</v>
      </c>
      <c r="H28" s="20" t="s">
        <v>47</v>
      </c>
      <c r="I28" s="21" t="s">
        <v>48</v>
      </c>
      <c r="J28" s="38">
        <v>46041</v>
      </c>
      <c r="K28" s="22">
        <v>46045</v>
      </c>
      <c r="L28" s="22">
        <v>46287</v>
      </c>
      <c r="M28" s="24" t="s">
        <v>49</v>
      </c>
      <c r="N28" s="10">
        <f t="shared" si="1"/>
        <v>24248640</v>
      </c>
      <c r="O28" s="11">
        <v>3031080</v>
      </c>
      <c r="P28" s="23">
        <v>906</v>
      </c>
      <c r="Q28" s="25">
        <v>46036</v>
      </c>
      <c r="R28" s="26" t="s">
        <v>215</v>
      </c>
      <c r="S28" s="43">
        <v>483</v>
      </c>
      <c r="T28" s="44">
        <v>46042</v>
      </c>
      <c r="U28" s="9">
        <v>24248640</v>
      </c>
      <c r="V28" s="29" t="s">
        <v>51</v>
      </c>
      <c r="W28" s="30">
        <v>46040</v>
      </c>
      <c r="X28" s="18" t="s">
        <v>228</v>
      </c>
      <c r="Y28" s="6" t="s">
        <v>229</v>
      </c>
      <c r="Z28" s="18" t="s">
        <v>218</v>
      </c>
      <c r="AA28" s="31"/>
      <c r="AB28" s="31"/>
      <c r="AC28" s="31"/>
      <c r="AD28" s="32"/>
      <c r="AE28" s="31"/>
      <c r="AF28" s="32"/>
      <c r="AG28" s="31"/>
      <c r="AH28" s="33"/>
      <c r="AI28" s="32"/>
      <c r="AJ28" s="32"/>
      <c r="AK28" s="34">
        <v>46287</v>
      </c>
      <c r="AL28" s="35">
        <v>240</v>
      </c>
      <c r="AM28" s="31" t="s">
        <v>49</v>
      </c>
      <c r="AN28" s="36">
        <v>24248640</v>
      </c>
    </row>
    <row r="29" spans="1:40" s="37" customFormat="1" ht="37.5" customHeight="1" x14ac:dyDescent="0.25">
      <c r="A29" s="13">
        <v>29</v>
      </c>
      <c r="B29" s="14" t="s">
        <v>40</v>
      </c>
      <c r="C29" s="15" t="s">
        <v>41</v>
      </c>
      <c r="D29" s="45" t="s">
        <v>230</v>
      </c>
      <c r="E29" s="15" t="s">
        <v>231</v>
      </c>
      <c r="F29" s="18" t="s">
        <v>232</v>
      </c>
      <c r="G29" s="19" t="s">
        <v>233</v>
      </c>
      <c r="H29" s="20" t="s">
        <v>47</v>
      </c>
      <c r="I29" s="21" t="s">
        <v>48</v>
      </c>
      <c r="J29" s="38">
        <v>46041</v>
      </c>
      <c r="K29" s="22">
        <v>46042</v>
      </c>
      <c r="L29" s="22">
        <v>46284</v>
      </c>
      <c r="M29" s="24" t="s">
        <v>49</v>
      </c>
      <c r="N29" s="10">
        <f t="shared" si="1"/>
        <v>23412480</v>
      </c>
      <c r="O29" s="11">
        <v>2926560</v>
      </c>
      <c r="P29" s="23">
        <v>918</v>
      </c>
      <c r="Q29" s="25">
        <v>46036</v>
      </c>
      <c r="R29" s="26" t="s">
        <v>234</v>
      </c>
      <c r="S29" s="43">
        <v>454</v>
      </c>
      <c r="T29" s="44">
        <v>46041</v>
      </c>
      <c r="U29" s="9">
        <v>23412480</v>
      </c>
      <c r="V29" s="29" t="s">
        <v>51</v>
      </c>
      <c r="W29" s="30">
        <v>46038</v>
      </c>
      <c r="X29" s="18" t="s">
        <v>235</v>
      </c>
      <c r="Y29" s="6" t="s">
        <v>236</v>
      </c>
      <c r="Z29" s="18" t="s">
        <v>237</v>
      </c>
      <c r="AA29" s="31"/>
      <c r="AB29" s="31"/>
      <c r="AC29" s="31"/>
      <c r="AD29" s="32"/>
      <c r="AE29" s="31"/>
      <c r="AF29" s="32"/>
      <c r="AG29" s="31"/>
      <c r="AH29" s="33"/>
      <c r="AI29" s="32"/>
      <c r="AJ29" s="32"/>
      <c r="AK29" s="34">
        <v>46284</v>
      </c>
      <c r="AL29" s="35">
        <v>240</v>
      </c>
      <c r="AM29" s="31" t="s">
        <v>49</v>
      </c>
      <c r="AN29" s="36">
        <v>23412480</v>
      </c>
    </row>
    <row r="30" spans="1:40" s="37" customFormat="1" ht="37.5" customHeight="1" x14ac:dyDescent="0.25">
      <c r="A30" s="13">
        <v>30</v>
      </c>
      <c r="B30" s="14" t="s">
        <v>40</v>
      </c>
      <c r="C30" s="15" t="s">
        <v>41</v>
      </c>
      <c r="D30" s="45" t="s">
        <v>239</v>
      </c>
      <c r="E30" s="15" t="s">
        <v>240</v>
      </c>
      <c r="F30" s="18" t="s">
        <v>241</v>
      </c>
      <c r="G30" s="19" t="s">
        <v>214</v>
      </c>
      <c r="H30" s="20" t="s">
        <v>47</v>
      </c>
      <c r="I30" s="21" t="s">
        <v>48</v>
      </c>
      <c r="J30" s="38">
        <v>46040</v>
      </c>
      <c r="K30" s="22">
        <v>46045</v>
      </c>
      <c r="L30" s="22">
        <v>46287</v>
      </c>
      <c r="M30" s="24" t="s">
        <v>49</v>
      </c>
      <c r="N30" s="10">
        <f t="shared" si="1"/>
        <v>24248640</v>
      </c>
      <c r="O30" s="11">
        <v>3031080</v>
      </c>
      <c r="P30" s="23">
        <v>906</v>
      </c>
      <c r="Q30" s="25">
        <v>46036</v>
      </c>
      <c r="R30" s="26" t="s">
        <v>215</v>
      </c>
      <c r="S30" s="43">
        <v>474</v>
      </c>
      <c r="T30" s="44">
        <v>46042</v>
      </c>
      <c r="U30" s="9">
        <v>24248640</v>
      </c>
      <c r="V30" s="29" t="s">
        <v>51</v>
      </c>
      <c r="W30" s="30">
        <v>46040</v>
      </c>
      <c r="X30" s="18" t="s">
        <v>242</v>
      </c>
      <c r="Y30" s="6" t="s">
        <v>243</v>
      </c>
      <c r="Z30" s="18" t="s">
        <v>218</v>
      </c>
      <c r="AA30" s="31"/>
      <c r="AB30" s="31"/>
      <c r="AC30" s="31"/>
      <c r="AD30" s="32"/>
      <c r="AE30" s="31"/>
      <c r="AF30" s="32" t="s">
        <v>90</v>
      </c>
      <c r="AG30" s="39">
        <v>46156</v>
      </c>
      <c r="AH30" s="39">
        <v>46156</v>
      </c>
      <c r="AI30" s="32" t="s">
        <v>244</v>
      </c>
      <c r="AJ30" s="31" t="s">
        <v>240</v>
      </c>
      <c r="AK30" s="34">
        <v>46287</v>
      </c>
      <c r="AL30" s="35">
        <v>240</v>
      </c>
      <c r="AM30" s="31" t="s">
        <v>49</v>
      </c>
      <c r="AN30" s="36">
        <v>24248640</v>
      </c>
    </row>
    <row r="31" spans="1:40" s="37" customFormat="1" ht="37.5" customHeight="1" x14ac:dyDescent="0.25">
      <c r="A31" s="13">
        <v>31</v>
      </c>
      <c r="B31" s="14" t="s">
        <v>40</v>
      </c>
      <c r="C31" s="15" t="s">
        <v>41</v>
      </c>
      <c r="D31" s="45" t="s">
        <v>245</v>
      </c>
      <c r="E31" s="15" t="s">
        <v>246</v>
      </c>
      <c r="F31" s="18" t="s">
        <v>247</v>
      </c>
      <c r="G31" s="19" t="s">
        <v>233</v>
      </c>
      <c r="H31" s="20" t="s">
        <v>47</v>
      </c>
      <c r="I31" s="21" t="s">
        <v>48</v>
      </c>
      <c r="J31" s="38">
        <v>46041</v>
      </c>
      <c r="K31" s="22">
        <v>46042</v>
      </c>
      <c r="L31" s="22">
        <v>46284</v>
      </c>
      <c r="M31" s="24" t="s">
        <v>49</v>
      </c>
      <c r="N31" s="10">
        <f t="shared" si="1"/>
        <v>23412480</v>
      </c>
      <c r="O31" s="11">
        <v>2926560</v>
      </c>
      <c r="P31" s="23">
        <v>918</v>
      </c>
      <c r="Q31" s="25">
        <v>46036</v>
      </c>
      <c r="R31" s="26" t="s">
        <v>234</v>
      </c>
      <c r="S31" s="43">
        <v>455</v>
      </c>
      <c r="T31" s="44">
        <v>46041</v>
      </c>
      <c r="U31" s="9">
        <v>23412480</v>
      </c>
      <c r="V31" s="29" t="s">
        <v>51</v>
      </c>
      <c r="W31" s="30">
        <v>46038</v>
      </c>
      <c r="X31" s="18" t="s">
        <v>248</v>
      </c>
      <c r="Y31" s="6" t="s">
        <v>249</v>
      </c>
      <c r="Z31" s="18" t="s">
        <v>237</v>
      </c>
      <c r="AA31" s="31"/>
      <c r="AB31" s="31"/>
      <c r="AC31" s="31"/>
      <c r="AD31" s="32"/>
      <c r="AE31" s="31"/>
      <c r="AF31" s="32"/>
      <c r="AG31" s="31"/>
      <c r="AH31" s="33"/>
      <c r="AI31" s="32"/>
      <c r="AJ31" s="32"/>
      <c r="AK31" s="34">
        <v>46284</v>
      </c>
      <c r="AL31" s="35">
        <v>240</v>
      </c>
      <c r="AM31" s="31" t="s">
        <v>49</v>
      </c>
      <c r="AN31" s="36">
        <v>23412480</v>
      </c>
    </row>
    <row r="32" spans="1:40" s="37" customFormat="1" ht="37.5" customHeight="1" x14ac:dyDescent="0.25">
      <c r="A32" s="13">
        <v>32</v>
      </c>
      <c r="B32" s="14" t="s">
        <v>250</v>
      </c>
      <c r="C32" s="15" t="s">
        <v>251</v>
      </c>
      <c r="D32" s="45" t="s">
        <v>252</v>
      </c>
      <c r="E32" s="15" t="s">
        <v>253</v>
      </c>
      <c r="F32" s="18" t="s">
        <v>254</v>
      </c>
      <c r="G32" s="19" t="s">
        <v>255</v>
      </c>
      <c r="H32" s="20" t="s">
        <v>47</v>
      </c>
      <c r="I32" s="21" t="s">
        <v>48</v>
      </c>
      <c r="J32" s="38">
        <v>46039</v>
      </c>
      <c r="K32" s="22">
        <v>46042</v>
      </c>
      <c r="L32" s="22">
        <v>46284</v>
      </c>
      <c r="M32" s="24" t="s">
        <v>49</v>
      </c>
      <c r="N32" s="10">
        <f t="shared" si="1"/>
        <v>29265600</v>
      </c>
      <c r="O32" s="11">
        <v>3658200</v>
      </c>
      <c r="P32" s="23">
        <v>905</v>
      </c>
      <c r="Q32" s="25">
        <v>46036</v>
      </c>
      <c r="R32" s="26" t="s">
        <v>185</v>
      </c>
      <c r="S32" s="43">
        <v>476</v>
      </c>
      <c r="T32" s="44">
        <v>46042</v>
      </c>
      <c r="U32" s="9">
        <v>29265600</v>
      </c>
      <c r="V32" s="29" t="s">
        <v>51</v>
      </c>
      <c r="W32" s="30">
        <v>46039</v>
      </c>
      <c r="X32" s="18" t="s">
        <v>256</v>
      </c>
      <c r="Y32" s="6" t="s">
        <v>257</v>
      </c>
      <c r="Z32" s="18" t="s">
        <v>258</v>
      </c>
      <c r="AA32" s="31"/>
      <c r="AB32" s="31"/>
      <c r="AC32" s="31"/>
      <c r="AD32" s="32"/>
      <c r="AE32" s="31"/>
      <c r="AF32" s="32"/>
      <c r="AG32" s="31"/>
      <c r="AH32" s="33"/>
      <c r="AI32" s="32"/>
      <c r="AJ32" s="32"/>
      <c r="AK32" s="34">
        <v>46284</v>
      </c>
      <c r="AL32" s="35">
        <v>240</v>
      </c>
      <c r="AM32" s="31" t="s">
        <v>49</v>
      </c>
      <c r="AN32" s="36">
        <v>29265600</v>
      </c>
    </row>
    <row r="33" spans="1:40" s="37" customFormat="1" ht="37.5" customHeight="1" x14ac:dyDescent="0.25">
      <c r="A33" s="13">
        <v>33</v>
      </c>
      <c r="B33" s="14" t="s">
        <v>40</v>
      </c>
      <c r="C33" s="15" t="s">
        <v>41</v>
      </c>
      <c r="D33" s="45" t="s">
        <v>260</v>
      </c>
      <c r="E33" s="15" t="s">
        <v>261</v>
      </c>
      <c r="F33" s="18" t="s">
        <v>262</v>
      </c>
      <c r="G33" s="19" t="s">
        <v>233</v>
      </c>
      <c r="H33" s="20" t="s">
        <v>47</v>
      </c>
      <c r="I33" s="21" t="s">
        <v>48</v>
      </c>
      <c r="J33" s="38">
        <v>46041</v>
      </c>
      <c r="K33" s="22">
        <v>46045</v>
      </c>
      <c r="L33" s="22">
        <v>46287</v>
      </c>
      <c r="M33" s="24" t="s">
        <v>49</v>
      </c>
      <c r="N33" s="10">
        <f t="shared" si="1"/>
        <v>23412480</v>
      </c>
      <c r="O33" s="11">
        <v>2926560</v>
      </c>
      <c r="P33" s="23">
        <v>918</v>
      </c>
      <c r="Q33" s="25">
        <v>46036</v>
      </c>
      <c r="R33" s="26" t="s">
        <v>234</v>
      </c>
      <c r="S33" s="43">
        <v>456</v>
      </c>
      <c r="T33" s="44">
        <v>46041</v>
      </c>
      <c r="U33" s="9">
        <v>23412480</v>
      </c>
      <c r="V33" s="29" t="s">
        <v>51</v>
      </c>
      <c r="W33" s="30">
        <v>46038</v>
      </c>
      <c r="X33" s="18" t="s">
        <v>263</v>
      </c>
      <c r="Y33" s="6" t="s">
        <v>264</v>
      </c>
      <c r="Z33" s="18" t="s">
        <v>237</v>
      </c>
      <c r="AA33" s="31"/>
      <c r="AB33" s="31"/>
      <c r="AC33" s="31"/>
      <c r="AD33" s="32"/>
      <c r="AE33" s="31"/>
      <c r="AF33" s="32"/>
      <c r="AG33" s="31"/>
      <c r="AH33" s="33"/>
      <c r="AI33" s="32"/>
      <c r="AJ33" s="32"/>
      <c r="AK33" s="34">
        <v>46287</v>
      </c>
      <c r="AL33" s="35">
        <v>240</v>
      </c>
      <c r="AM33" s="31" t="s">
        <v>49</v>
      </c>
      <c r="AN33" s="36">
        <v>23412480</v>
      </c>
    </row>
    <row r="34" spans="1:40" s="37" customFormat="1" ht="37.5" customHeight="1" x14ac:dyDescent="0.25">
      <c r="A34" s="13">
        <v>34</v>
      </c>
      <c r="B34" s="14" t="s">
        <v>250</v>
      </c>
      <c r="C34" s="15" t="s">
        <v>251</v>
      </c>
      <c r="D34" s="45" t="s">
        <v>265</v>
      </c>
      <c r="E34" s="15" t="s">
        <v>266</v>
      </c>
      <c r="F34" s="18" t="s">
        <v>267</v>
      </c>
      <c r="G34" s="19" t="s">
        <v>255</v>
      </c>
      <c r="H34" s="20" t="s">
        <v>47</v>
      </c>
      <c r="I34" s="21" t="s">
        <v>48</v>
      </c>
      <c r="J34" s="38">
        <v>46039</v>
      </c>
      <c r="K34" s="22">
        <v>46042</v>
      </c>
      <c r="L34" s="22">
        <v>46284</v>
      </c>
      <c r="M34" s="24" t="s">
        <v>49</v>
      </c>
      <c r="N34" s="10">
        <f t="shared" si="1"/>
        <v>29265600</v>
      </c>
      <c r="O34" s="11">
        <v>3658200</v>
      </c>
      <c r="P34" s="23">
        <v>905</v>
      </c>
      <c r="Q34" s="25">
        <v>46036</v>
      </c>
      <c r="R34" s="26" t="s">
        <v>185</v>
      </c>
      <c r="S34" s="43">
        <v>477</v>
      </c>
      <c r="T34" s="44">
        <v>46042</v>
      </c>
      <c r="U34" s="9">
        <v>29265600</v>
      </c>
      <c r="V34" s="29" t="s">
        <v>51</v>
      </c>
      <c r="W34" s="30">
        <v>46039</v>
      </c>
      <c r="X34" s="18" t="s">
        <v>268</v>
      </c>
      <c r="Y34" s="6" t="s">
        <v>269</v>
      </c>
      <c r="Z34" s="18" t="s">
        <v>258</v>
      </c>
      <c r="AA34" s="31"/>
      <c r="AB34" s="31"/>
      <c r="AC34" s="31"/>
      <c r="AD34" s="32"/>
      <c r="AE34" s="31"/>
      <c r="AF34" s="32"/>
      <c r="AG34" s="31"/>
      <c r="AH34" s="33"/>
      <c r="AI34" s="32"/>
      <c r="AJ34" s="32"/>
      <c r="AK34" s="34">
        <v>46284</v>
      </c>
      <c r="AL34" s="35">
        <v>240</v>
      </c>
      <c r="AM34" s="31" t="s">
        <v>49</v>
      </c>
      <c r="AN34" s="36">
        <v>29265600</v>
      </c>
    </row>
    <row r="35" spans="1:40" s="37" customFormat="1" ht="37.5" customHeight="1" x14ac:dyDescent="0.25">
      <c r="A35" s="13">
        <v>35</v>
      </c>
      <c r="B35" s="14" t="s">
        <v>40</v>
      </c>
      <c r="C35" s="15" t="s">
        <v>41</v>
      </c>
      <c r="D35" s="45" t="s">
        <v>270</v>
      </c>
      <c r="E35" s="15" t="s">
        <v>271</v>
      </c>
      <c r="F35" s="18" t="s">
        <v>272</v>
      </c>
      <c r="G35" s="19" t="s">
        <v>273</v>
      </c>
      <c r="H35" s="20" t="s">
        <v>47</v>
      </c>
      <c r="I35" s="21" t="s">
        <v>48</v>
      </c>
      <c r="J35" s="38">
        <v>46039</v>
      </c>
      <c r="K35" s="22">
        <v>46048</v>
      </c>
      <c r="L35" s="22">
        <v>46290</v>
      </c>
      <c r="M35" s="24" t="s">
        <v>49</v>
      </c>
      <c r="N35" s="10">
        <f t="shared" si="1"/>
        <v>25792000</v>
      </c>
      <c r="O35" s="11">
        <v>3224000</v>
      </c>
      <c r="P35" s="23">
        <v>911</v>
      </c>
      <c r="Q35" s="25">
        <v>46036</v>
      </c>
      <c r="R35" s="26" t="s">
        <v>274</v>
      </c>
      <c r="S35" s="43">
        <v>478</v>
      </c>
      <c r="T35" s="44">
        <v>46042</v>
      </c>
      <c r="U35" s="9">
        <v>25792000</v>
      </c>
      <c r="V35" s="29" t="s">
        <v>51</v>
      </c>
      <c r="W35" s="30">
        <v>46039</v>
      </c>
      <c r="X35" s="18" t="s">
        <v>275</v>
      </c>
      <c r="Y35" s="6" t="s">
        <v>276</v>
      </c>
      <c r="Z35" s="18" t="s">
        <v>218</v>
      </c>
      <c r="AA35" s="31"/>
      <c r="AB35" s="31"/>
      <c r="AC35" s="31"/>
      <c r="AD35" s="32"/>
      <c r="AE35" s="31"/>
      <c r="AF35" s="32"/>
      <c r="AG35" s="31"/>
      <c r="AH35" s="33"/>
      <c r="AI35" s="32"/>
      <c r="AJ35" s="32"/>
      <c r="AK35" s="34">
        <v>46290</v>
      </c>
      <c r="AL35" s="35">
        <v>240</v>
      </c>
      <c r="AM35" s="31" t="s">
        <v>49</v>
      </c>
      <c r="AN35" s="36">
        <v>25792000</v>
      </c>
    </row>
    <row r="36" spans="1:40" s="37" customFormat="1" ht="37.5" customHeight="1" x14ac:dyDescent="0.25">
      <c r="A36" s="13">
        <v>36</v>
      </c>
      <c r="B36" s="14" t="s">
        <v>40</v>
      </c>
      <c r="C36" s="15" t="s">
        <v>41</v>
      </c>
      <c r="D36" s="45" t="s">
        <v>277</v>
      </c>
      <c r="E36" s="15" t="s">
        <v>219</v>
      </c>
      <c r="F36" s="18" t="s">
        <v>278</v>
      </c>
      <c r="G36" s="19" t="s">
        <v>279</v>
      </c>
      <c r="H36" s="20" t="s">
        <v>47</v>
      </c>
      <c r="I36" s="21" t="s">
        <v>48</v>
      </c>
      <c r="J36" s="38">
        <v>46039</v>
      </c>
      <c r="K36" s="22">
        <v>46045</v>
      </c>
      <c r="L36" s="22">
        <v>46287</v>
      </c>
      <c r="M36" s="24" t="s">
        <v>49</v>
      </c>
      <c r="N36" s="10">
        <f t="shared" si="1"/>
        <v>58531200</v>
      </c>
      <c r="O36" s="11">
        <v>7316400</v>
      </c>
      <c r="P36" s="23">
        <v>916</v>
      </c>
      <c r="Q36" s="25">
        <v>46036</v>
      </c>
      <c r="R36" s="26" t="s">
        <v>280</v>
      </c>
      <c r="S36" s="43">
        <v>479</v>
      </c>
      <c r="T36" s="44">
        <v>46042</v>
      </c>
      <c r="U36" s="9">
        <v>58531200</v>
      </c>
      <c r="V36" s="29" t="s">
        <v>51</v>
      </c>
      <c r="W36" s="30">
        <v>46039</v>
      </c>
      <c r="X36" s="18" t="s">
        <v>281</v>
      </c>
      <c r="Y36" s="6" t="s">
        <v>282</v>
      </c>
      <c r="Z36" s="18" t="s">
        <v>218</v>
      </c>
      <c r="AA36" s="31"/>
      <c r="AB36" s="31"/>
      <c r="AC36" s="31"/>
      <c r="AD36" s="32"/>
      <c r="AE36" s="31"/>
      <c r="AF36" s="32"/>
      <c r="AG36" s="31"/>
      <c r="AH36" s="33"/>
      <c r="AI36" s="32"/>
      <c r="AJ36" s="32"/>
      <c r="AK36" s="34">
        <v>46287</v>
      </c>
      <c r="AL36" s="35">
        <v>240</v>
      </c>
      <c r="AM36" s="31" t="s">
        <v>49</v>
      </c>
      <c r="AN36" s="36">
        <v>58531200</v>
      </c>
    </row>
    <row r="37" spans="1:40" s="37" customFormat="1" ht="40.950000000000003" customHeight="1" x14ac:dyDescent="0.25">
      <c r="A37" s="13">
        <v>37</v>
      </c>
      <c r="B37" s="14" t="s">
        <v>40</v>
      </c>
      <c r="C37" s="15" t="s">
        <v>41</v>
      </c>
      <c r="D37" s="45" t="s">
        <v>284</v>
      </c>
      <c r="E37" s="15" t="s">
        <v>285</v>
      </c>
      <c r="F37" s="18" t="s">
        <v>286</v>
      </c>
      <c r="G37" s="19" t="s">
        <v>287</v>
      </c>
      <c r="H37" s="20" t="s">
        <v>47</v>
      </c>
      <c r="I37" s="21" t="s">
        <v>48</v>
      </c>
      <c r="J37" s="38">
        <v>46039</v>
      </c>
      <c r="K37" s="22">
        <v>46055</v>
      </c>
      <c r="L37" s="22">
        <v>46296</v>
      </c>
      <c r="M37" s="24" t="s">
        <v>49</v>
      </c>
      <c r="N37" s="10">
        <f t="shared" si="1"/>
        <v>24248640</v>
      </c>
      <c r="O37" s="11">
        <v>3031080</v>
      </c>
      <c r="P37" s="23">
        <v>908</v>
      </c>
      <c r="Q37" s="25">
        <v>46036</v>
      </c>
      <c r="R37" s="26" t="s">
        <v>288</v>
      </c>
      <c r="S37" s="43">
        <v>480</v>
      </c>
      <c r="T37" s="44">
        <v>46042</v>
      </c>
      <c r="U37" s="9">
        <v>24248640</v>
      </c>
      <c r="V37" s="29" t="s">
        <v>51</v>
      </c>
      <c r="W37" s="30">
        <v>46039</v>
      </c>
      <c r="X37" s="18" t="s">
        <v>289</v>
      </c>
      <c r="Y37" s="6" t="s">
        <v>290</v>
      </c>
      <c r="Z37" s="18" t="s">
        <v>291</v>
      </c>
      <c r="AA37" s="31"/>
      <c r="AB37" s="31"/>
      <c r="AC37" s="31"/>
      <c r="AD37" s="32"/>
      <c r="AE37" s="31"/>
      <c r="AF37" s="32"/>
      <c r="AG37" s="31"/>
      <c r="AH37" s="33"/>
      <c r="AI37" s="32"/>
      <c r="AJ37" s="32"/>
      <c r="AK37" s="34">
        <v>46296</v>
      </c>
      <c r="AL37" s="35">
        <v>240</v>
      </c>
      <c r="AM37" s="31" t="s">
        <v>49</v>
      </c>
      <c r="AN37" s="36">
        <v>24248640</v>
      </c>
    </row>
    <row r="38" spans="1:40" s="37" customFormat="1" ht="37.5" customHeight="1" x14ac:dyDescent="0.25">
      <c r="A38" s="13">
        <v>38</v>
      </c>
      <c r="B38" s="14" t="s">
        <v>40</v>
      </c>
      <c r="C38" s="15" t="s">
        <v>41</v>
      </c>
      <c r="D38" s="45" t="s">
        <v>293</v>
      </c>
      <c r="E38" s="15" t="s">
        <v>294</v>
      </c>
      <c r="F38" s="18" t="s">
        <v>293</v>
      </c>
      <c r="G38" s="19" t="s">
        <v>295</v>
      </c>
      <c r="H38" s="20" t="s">
        <v>47</v>
      </c>
      <c r="I38" s="21" t="s">
        <v>48</v>
      </c>
      <c r="J38" s="38">
        <v>46049</v>
      </c>
      <c r="K38" s="22">
        <v>46064</v>
      </c>
      <c r="L38" s="22">
        <v>46305</v>
      </c>
      <c r="M38" s="24" t="s">
        <v>49</v>
      </c>
      <c r="N38" s="10">
        <f t="shared" si="1"/>
        <v>47661120</v>
      </c>
      <c r="O38" s="11">
        <v>5957640</v>
      </c>
      <c r="P38" s="23" t="s">
        <v>296</v>
      </c>
      <c r="Q38" s="25">
        <v>46036</v>
      </c>
      <c r="R38" s="26" t="s">
        <v>297</v>
      </c>
      <c r="S38" s="43" t="s">
        <v>298</v>
      </c>
      <c r="T38" s="44">
        <v>46064</v>
      </c>
      <c r="U38" s="9">
        <v>47661120</v>
      </c>
      <c r="V38" s="29" t="s">
        <v>51</v>
      </c>
      <c r="W38" s="30">
        <v>46040</v>
      </c>
      <c r="X38" s="18" t="s">
        <v>299</v>
      </c>
      <c r="Y38" s="6" t="s">
        <v>300</v>
      </c>
      <c r="Z38" s="18" t="s">
        <v>301</v>
      </c>
      <c r="AA38" s="31"/>
      <c r="AB38" s="31"/>
      <c r="AC38" s="31"/>
      <c r="AD38" s="32"/>
      <c r="AE38" s="31"/>
      <c r="AF38" s="32"/>
      <c r="AG38" s="31"/>
      <c r="AH38" s="33"/>
      <c r="AI38" s="32"/>
      <c r="AJ38" s="32"/>
      <c r="AK38" s="34">
        <v>46305</v>
      </c>
      <c r="AL38" s="35">
        <v>240</v>
      </c>
      <c r="AM38" s="31" t="s">
        <v>49</v>
      </c>
      <c r="AN38" s="36">
        <v>47661120</v>
      </c>
    </row>
    <row r="39" spans="1:40" s="37" customFormat="1" ht="37.5" customHeight="1" x14ac:dyDescent="0.25">
      <c r="A39" s="13">
        <v>39</v>
      </c>
      <c r="B39" s="14" t="s">
        <v>40</v>
      </c>
      <c r="C39" s="15" t="s">
        <v>41</v>
      </c>
      <c r="D39" s="45" t="s">
        <v>302</v>
      </c>
      <c r="E39" s="15" t="s">
        <v>303</v>
      </c>
      <c r="F39" s="18" t="s">
        <v>304</v>
      </c>
      <c r="G39" s="19" t="s">
        <v>295</v>
      </c>
      <c r="H39" s="20" t="s">
        <v>47</v>
      </c>
      <c r="I39" s="21" t="s">
        <v>48</v>
      </c>
      <c r="J39" s="38">
        <v>46045</v>
      </c>
      <c r="K39" s="22">
        <v>46048</v>
      </c>
      <c r="L39" s="22">
        <v>46290</v>
      </c>
      <c r="M39" s="24" t="s">
        <v>49</v>
      </c>
      <c r="N39" s="10">
        <f t="shared" si="1"/>
        <v>47661120</v>
      </c>
      <c r="O39" s="11">
        <v>5957640</v>
      </c>
      <c r="P39" s="23">
        <v>903</v>
      </c>
      <c r="Q39" s="25">
        <v>46036</v>
      </c>
      <c r="R39" s="26" t="s">
        <v>297</v>
      </c>
      <c r="S39" s="43">
        <v>900</v>
      </c>
      <c r="T39" s="44">
        <v>46048</v>
      </c>
      <c r="U39" s="9">
        <v>47661120</v>
      </c>
      <c r="V39" s="29" t="s">
        <v>51</v>
      </c>
      <c r="W39" s="30">
        <v>46040</v>
      </c>
      <c r="X39" s="18" t="s">
        <v>305</v>
      </c>
      <c r="Y39" s="6" t="s">
        <v>306</v>
      </c>
      <c r="Z39" s="18" t="s">
        <v>307</v>
      </c>
      <c r="AA39" s="31"/>
      <c r="AB39" s="31"/>
      <c r="AC39" s="31"/>
      <c r="AD39" s="32"/>
      <c r="AE39" s="31"/>
      <c r="AF39" s="32"/>
      <c r="AG39" s="31"/>
      <c r="AH39" s="33"/>
      <c r="AI39" s="32"/>
      <c r="AJ39" s="32"/>
      <c r="AK39" s="34">
        <v>46290</v>
      </c>
      <c r="AL39" s="35">
        <v>240</v>
      </c>
      <c r="AM39" s="31" t="s">
        <v>49</v>
      </c>
      <c r="AN39" s="36">
        <v>47661120</v>
      </c>
    </row>
    <row r="40" spans="1:40" s="37" customFormat="1" ht="37.5" customHeight="1" x14ac:dyDescent="0.25">
      <c r="A40" s="13">
        <v>40</v>
      </c>
      <c r="B40" s="14" t="s">
        <v>40</v>
      </c>
      <c r="C40" s="15" t="s">
        <v>41</v>
      </c>
      <c r="D40" s="45" t="s">
        <v>309</v>
      </c>
      <c r="E40" s="15" t="s">
        <v>310</v>
      </c>
      <c r="F40" s="18" t="s">
        <v>311</v>
      </c>
      <c r="G40" s="19" t="s">
        <v>295</v>
      </c>
      <c r="H40" s="20" t="s">
        <v>47</v>
      </c>
      <c r="I40" s="21" t="s">
        <v>48</v>
      </c>
      <c r="J40" s="38">
        <v>46048</v>
      </c>
      <c r="K40" s="22">
        <v>46064</v>
      </c>
      <c r="L40" s="22">
        <v>46305</v>
      </c>
      <c r="M40" s="24" t="s">
        <v>49</v>
      </c>
      <c r="N40" s="10">
        <f t="shared" si="1"/>
        <v>47661120</v>
      </c>
      <c r="O40" s="11">
        <v>5957640</v>
      </c>
      <c r="P40" s="23" t="s">
        <v>296</v>
      </c>
      <c r="Q40" s="25">
        <v>46036</v>
      </c>
      <c r="R40" s="26" t="s">
        <v>297</v>
      </c>
      <c r="S40" s="43" t="s">
        <v>312</v>
      </c>
      <c r="T40" s="44">
        <v>46064</v>
      </c>
      <c r="U40" s="9">
        <v>47661120</v>
      </c>
      <c r="V40" s="29" t="s">
        <v>51</v>
      </c>
      <c r="W40" s="30">
        <v>46040</v>
      </c>
      <c r="X40" s="18" t="s">
        <v>313</v>
      </c>
      <c r="Y40" s="6" t="s">
        <v>314</v>
      </c>
      <c r="Z40" s="18" t="s">
        <v>301</v>
      </c>
      <c r="AA40" s="31"/>
      <c r="AB40" s="31"/>
      <c r="AC40" s="31"/>
      <c r="AD40" s="32"/>
      <c r="AE40" s="31"/>
      <c r="AF40" s="32"/>
      <c r="AG40" s="31"/>
      <c r="AH40" s="33"/>
      <c r="AI40" s="32"/>
      <c r="AJ40" s="32"/>
      <c r="AK40" s="34">
        <v>46305</v>
      </c>
      <c r="AL40" s="35">
        <v>240</v>
      </c>
      <c r="AM40" s="31" t="s">
        <v>49</v>
      </c>
      <c r="AN40" s="36">
        <v>47661120</v>
      </c>
    </row>
    <row r="41" spans="1:40" s="37" customFormat="1" ht="37.5" customHeight="1" x14ac:dyDescent="0.25">
      <c r="A41" s="13">
        <v>41</v>
      </c>
      <c r="B41" s="14" t="s">
        <v>40</v>
      </c>
      <c r="C41" s="15" t="s">
        <v>41</v>
      </c>
      <c r="D41" s="45" t="s">
        <v>315</v>
      </c>
      <c r="E41" s="15" t="s">
        <v>316</v>
      </c>
      <c r="F41" s="18" t="s">
        <v>317</v>
      </c>
      <c r="G41" s="19" t="s">
        <v>295</v>
      </c>
      <c r="H41" s="20" t="s">
        <v>47</v>
      </c>
      <c r="I41" s="21" t="s">
        <v>48</v>
      </c>
      <c r="J41" s="38">
        <v>46045</v>
      </c>
      <c r="K41" s="22">
        <v>46049</v>
      </c>
      <c r="L41" s="22">
        <v>46291</v>
      </c>
      <c r="M41" s="24" t="s">
        <v>49</v>
      </c>
      <c r="N41" s="10">
        <f t="shared" si="1"/>
        <v>47661120</v>
      </c>
      <c r="O41" s="11">
        <v>5957640</v>
      </c>
      <c r="P41" s="23">
        <v>903</v>
      </c>
      <c r="Q41" s="25">
        <v>46036</v>
      </c>
      <c r="R41" s="26" t="s">
        <v>297</v>
      </c>
      <c r="S41" s="43">
        <v>901</v>
      </c>
      <c r="T41" s="44">
        <v>46048</v>
      </c>
      <c r="U41" s="9">
        <v>47661120</v>
      </c>
      <c r="V41" s="29" t="s">
        <v>51</v>
      </c>
      <c r="W41" s="30">
        <v>46040</v>
      </c>
      <c r="X41" s="18" t="s">
        <v>318</v>
      </c>
      <c r="Y41" s="6" t="s">
        <v>319</v>
      </c>
      <c r="Z41" s="18" t="s">
        <v>301</v>
      </c>
      <c r="AA41" s="31"/>
      <c r="AB41" s="31"/>
      <c r="AC41" s="31"/>
      <c r="AD41" s="32"/>
      <c r="AE41" s="31"/>
      <c r="AF41" s="32"/>
      <c r="AG41" s="31"/>
      <c r="AH41" s="33"/>
      <c r="AI41" s="32"/>
      <c r="AJ41" s="32"/>
      <c r="AK41" s="34">
        <v>46291</v>
      </c>
      <c r="AL41" s="35">
        <v>240</v>
      </c>
      <c r="AM41" s="31" t="s">
        <v>49</v>
      </c>
      <c r="AN41" s="36">
        <v>47661120</v>
      </c>
    </row>
    <row r="42" spans="1:40" s="37" customFormat="1" ht="37.5" customHeight="1" x14ac:dyDescent="0.25">
      <c r="A42" s="13">
        <v>42</v>
      </c>
      <c r="B42" s="14" t="s">
        <v>40</v>
      </c>
      <c r="C42" s="15" t="s">
        <v>41</v>
      </c>
      <c r="D42" s="45" t="s">
        <v>320</v>
      </c>
      <c r="E42" s="15" t="s">
        <v>321</v>
      </c>
      <c r="F42" s="18" t="s">
        <v>320</v>
      </c>
      <c r="G42" s="19" t="s">
        <v>322</v>
      </c>
      <c r="H42" s="20" t="s">
        <v>47</v>
      </c>
      <c r="I42" s="21" t="s">
        <v>48</v>
      </c>
      <c r="J42" s="38">
        <v>46042</v>
      </c>
      <c r="K42" s="22">
        <v>46045</v>
      </c>
      <c r="L42" s="22">
        <v>46378</v>
      </c>
      <c r="M42" s="23" t="s">
        <v>323</v>
      </c>
      <c r="N42" s="10">
        <f t="shared" si="1"/>
        <v>87890000</v>
      </c>
      <c r="O42" s="11">
        <v>7990000</v>
      </c>
      <c r="P42" s="23">
        <v>934</v>
      </c>
      <c r="Q42" s="25">
        <v>46036</v>
      </c>
      <c r="R42" s="26" t="s">
        <v>324</v>
      </c>
      <c r="S42" s="43">
        <v>874</v>
      </c>
      <c r="T42" s="44">
        <v>46044</v>
      </c>
      <c r="U42" s="9">
        <v>87890000</v>
      </c>
      <c r="V42" s="29" t="s">
        <v>51</v>
      </c>
      <c r="W42" s="30">
        <v>46039</v>
      </c>
      <c r="X42" s="18" t="s">
        <v>325</v>
      </c>
      <c r="Y42" s="6" t="s">
        <v>326</v>
      </c>
      <c r="Z42" s="18" t="s">
        <v>327</v>
      </c>
      <c r="AA42" s="31"/>
      <c r="AB42" s="31"/>
      <c r="AC42" s="31"/>
      <c r="AD42" s="32"/>
      <c r="AE42" s="31"/>
      <c r="AF42" s="32"/>
      <c r="AG42" s="31"/>
      <c r="AH42" s="33"/>
      <c r="AI42" s="32"/>
      <c r="AJ42" s="32"/>
      <c r="AK42" s="34">
        <v>46378</v>
      </c>
      <c r="AL42" s="35">
        <v>330</v>
      </c>
      <c r="AM42" s="31" t="s">
        <v>323</v>
      </c>
      <c r="AN42" s="36">
        <v>87890000</v>
      </c>
    </row>
    <row r="43" spans="1:40" s="37" customFormat="1" ht="37.5" customHeight="1" x14ac:dyDescent="0.25">
      <c r="A43" s="13">
        <v>43</v>
      </c>
      <c r="B43" s="14" t="s">
        <v>40</v>
      </c>
      <c r="C43" s="15" t="s">
        <v>41</v>
      </c>
      <c r="D43" s="45" t="s">
        <v>328</v>
      </c>
      <c r="E43" s="15" t="s">
        <v>329</v>
      </c>
      <c r="F43" s="18" t="s">
        <v>330</v>
      </c>
      <c r="G43" s="19" t="s">
        <v>331</v>
      </c>
      <c r="H43" s="20" t="s">
        <v>47</v>
      </c>
      <c r="I43" s="21" t="s">
        <v>48</v>
      </c>
      <c r="J43" s="38">
        <v>46039</v>
      </c>
      <c r="K43" s="22">
        <v>46044</v>
      </c>
      <c r="L43" s="22">
        <v>46377</v>
      </c>
      <c r="M43" s="23" t="s">
        <v>323</v>
      </c>
      <c r="N43" s="10">
        <f t="shared" si="1"/>
        <v>121000000</v>
      </c>
      <c r="O43" s="11">
        <v>11000000</v>
      </c>
      <c r="P43" s="23">
        <v>876</v>
      </c>
      <c r="Q43" s="25">
        <v>46036</v>
      </c>
      <c r="R43" s="26" t="s">
        <v>332</v>
      </c>
      <c r="S43" s="43">
        <v>872</v>
      </c>
      <c r="T43" s="44">
        <v>46044</v>
      </c>
      <c r="U43" s="9">
        <v>121000000</v>
      </c>
      <c r="V43" s="29" t="s">
        <v>51</v>
      </c>
      <c r="W43" s="30">
        <v>46039</v>
      </c>
      <c r="X43" s="18" t="s">
        <v>333</v>
      </c>
      <c r="Y43" s="6" t="s">
        <v>334</v>
      </c>
      <c r="Z43" s="18" t="s">
        <v>327</v>
      </c>
      <c r="AA43" s="31"/>
      <c r="AB43" s="31"/>
      <c r="AC43" s="31"/>
      <c r="AD43" s="32"/>
      <c r="AE43" s="31"/>
      <c r="AF43" s="32"/>
      <c r="AG43" s="31"/>
      <c r="AH43" s="33"/>
      <c r="AI43" s="32"/>
      <c r="AJ43" s="32"/>
      <c r="AK43" s="34">
        <v>46377</v>
      </c>
      <c r="AL43" s="35">
        <v>330</v>
      </c>
      <c r="AM43" s="31" t="s">
        <v>323</v>
      </c>
      <c r="AN43" s="36">
        <v>121000000</v>
      </c>
    </row>
    <row r="44" spans="1:40" s="37" customFormat="1" ht="37.5" customHeight="1" x14ac:dyDescent="0.25">
      <c r="A44" s="13">
        <v>44</v>
      </c>
      <c r="B44" s="14" t="s">
        <v>40</v>
      </c>
      <c r="C44" s="15" t="s">
        <v>41</v>
      </c>
      <c r="D44" s="45" t="s">
        <v>335</v>
      </c>
      <c r="E44" s="15" t="s">
        <v>336</v>
      </c>
      <c r="F44" s="18" t="s">
        <v>337</v>
      </c>
      <c r="G44" s="19" t="s">
        <v>338</v>
      </c>
      <c r="H44" s="20" t="s">
        <v>47</v>
      </c>
      <c r="I44" s="21" t="s">
        <v>48</v>
      </c>
      <c r="J44" s="38">
        <v>46040</v>
      </c>
      <c r="K44" s="22">
        <v>46042</v>
      </c>
      <c r="L44" s="22">
        <v>46375</v>
      </c>
      <c r="M44" s="23" t="s">
        <v>323</v>
      </c>
      <c r="N44" s="10">
        <f t="shared" si="1"/>
        <v>100870000</v>
      </c>
      <c r="O44" s="11">
        <v>9170000</v>
      </c>
      <c r="P44" s="23">
        <v>881</v>
      </c>
      <c r="Q44" s="25">
        <v>46036</v>
      </c>
      <c r="R44" s="26" t="s">
        <v>339</v>
      </c>
      <c r="S44" s="43">
        <v>475</v>
      </c>
      <c r="T44" s="44">
        <v>46042</v>
      </c>
      <c r="U44" s="9">
        <v>100870000</v>
      </c>
      <c r="V44" s="29" t="s">
        <v>51</v>
      </c>
      <c r="W44" s="30">
        <v>46040</v>
      </c>
      <c r="X44" s="18" t="s">
        <v>340</v>
      </c>
      <c r="Y44" s="6" t="s">
        <v>341</v>
      </c>
      <c r="Z44" s="18" t="s">
        <v>327</v>
      </c>
      <c r="AA44" s="31"/>
      <c r="AB44" s="31"/>
      <c r="AC44" s="31"/>
      <c r="AD44" s="32"/>
      <c r="AE44" s="31"/>
      <c r="AF44" s="32"/>
      <c r="AG44" s="31"/>
      <c r="AH44" s="33"/>
      <c r="AI44" s="32"/>
      <c r="AJ44" s="32"/>
      <c r="AK44" s="34">
        <v>46375</v>
      </c>
      <c r="AL44" s="35">
        <v>330</v>
      </c>
      <c r="AM44" s="31" t="s">
        <v>323</v>
      </c>
      <c r="AN44" s="36">
        <v>100870000</v>
      </c>
    </row>
    <row r="45" spans="1:40" s="37" customFormat="1" ht="37.5" customHeight="1" x14ac:dyDescent="0.25">
      <c r="A45" s="13">
        <v>45</v>
      </c>
      <c r="B45" s="14" t="s">
        <v>40</v>
      </c>
      <c r="C45" s="15" t="s">
        <v>41</v>
      </c>
      <c r="D45" s="45" t="s">
        <v>342</v>
      </c>
      <c r="E45" s="15" t="s">
        <v>343</v>
      </c>
      <c r="F45" s="18" t="s">
        <v>344</v>
      </c>
      <c r="G45" s="19" t="s">
        <v>345</v>
      </c>
      <c r="H45" s="20" t="s">
        <v>47</v>
      </c>
      <c r="I45" s="21" t="s">
        <v>48</v>
      </c>
      <c r="J45" s="38">
        <v>46041</v>
      </c>
      <c r="K45" s="22">
        <v>46057</v>
      </c>
      <c r="L45" s="22">
        <v>46298</v>
      </c>
      <c r="M45" s="24" t="s">
        <v>49</v>
      </c>
      <c r="N45" s="10">
        <f t="shared" si="1"/>
        <v>58531200</v>
      </c>
      <c r="O45" s="11">
        <v>7316400</v>
      </c>
      <c r="P45" s="23">
        <v>950</v>
      </c>
      <c r="Q45" s="25">
        <v>46038</v>
      </c>
      <c r="R45" s="26" t="s">
        <v>280</v>
      </c>
      <c r="S45" s="43">
        <v>878</v>
      </c>
      <c r="T45" s="44">
        <v>46044</v>
      </c>
      <c r="U45" s="9">
        <v>58531200</v>
      </c>
      <c r="V45" s="29" t="s">
        <v>51</v>
      </c>
      <c r="W45" s="30">
        <v>46040</v>
      </c>
      <c r="X45" s="18" t="s">
        <v>346</v>
      </c>
      <c r="Y45" s="6" t="s">
        <v>347</v>
      </c>
      <c r="Z45" s="18" t="s">
        <v>188</v>
      </c>
      <c r="AA45" s="31"/>
      <c r="AB45" s="31"/>
      <c r="AC45" s="31"/>
      <c r="AD45" s="32"/>
      <c r="AE45" s="31"/>
      <c r="AF45" s="32"/>
      <c r="AG45" s="31"/>
      <c r="AH45" s="33"/>
      <c r="AI45" s="32"/>
      <c r="AJ45" s="32"/>
      <c r="AK45" s="34">
        <v>46298</v>
      </c>
      <c r="AL45" s="35">
        <v>240</v>
      </c>
      <c r="AM45" s="31" t="s">
        <v>49</v>
      </c>
      <c r="AN45" s="36">
        <v>58531200</v>
      </c>
    </row>
    <row r="46" spans="1:40" s="37" customFormat="1" ht="37.5" customHeight="1" x14ac:dyDescent="0.25">
      <c r="A46" s="13">
        <v>46</v>
      </c>
      <c r="B46" s="14" t="s">
        <v>40</v>
      </c>
      <c r="C46" s="15" t="s">
        <v>41</v>
      </c>
      <c r="D46" s="45" t="s">
        <v>348</v>
      </c>
      <c r="E46" s="15" t="s">
        <v>349</v>
      </c>
      <c r="F46" s="18" t="s">
        <v>350</v>
      </c>
      <c r="G46" s="19" t="s">
        <v>351</v>
      </c>
      <c r="H46" s="20" t="s">
        <v>47</v>
      </c>
      <c r="I46" s="21" t="s">
        <v>48</v>
      </c>
      <c r="J46" s="38">
        <v>46040</v>
      </c>
      <c r="K46" s="22">
        <v>46045</v>
      </c>
      <c r="L46" s="22">
        <v>46287</v>
      </c>
      <c r="M46" s="24" t="s">
        <v>49</v>
      </c>
      <c r="N46" s="10">
        <f t="shared" si="1"/>
        <v>34282560</v>
      </c>
      <c r="O46" s="11">
        <v>4285320</v>
      </c>
      <c r="P46" s="23">
        <v>955</v>
      </c>
      <c r="Q46" s="25">
        <v>46038</v>
      </c>
      <c r="R46" s="26" t="s">
        <v>352</v>
      </c>
      <c r="S46" s="43">
        <v>469</v>
      </c>
      <c r="T46" s="44">
        <v>46042</v>
      </c>
      <c r="U46" s="9">
        <v>34282560</v>
      </c>
      <c r="V46" s="29" t="s">
        <v>51</v>
      </c>
      <c r="W46" s="30">
        <v>46040</v>
      </c>
      <c r="X46" s="18" t="s">
        <v>353</v>
      </c>
      <c r="Y46" s="6" t="s">
        <v>354</v>
      </c>
      <c r="Z46" s="18" t="s">
        <v>355</v>
      </c>
      <c r="AA46" s="31"/>
      <c r="AB46" s="31"/>
      <c r="AC46" s="31"/>
      <c r="AD46" s="32"/>
      <c r="AE46" s="31"/>
      <c r="AF46" s="32"/>
      <c r="AG46" s="31"/>
      <c r="AH46" s="33"/>
      <c r="AI46" s="32"/>
      <c r="AJ46" s="32"/>
      <c r="AK46" s="34">
        <v>46287</v>
      </c>
      <c r="AL46" s="35">
        <v>240</v>
      </c>
      <c r="AM46" s="31" t="s">
        <v>49</v>
      </c>
      <c r="AN46" s="36">
        <v>34282560</v>
      </c>
    </row>
    <row r="47" spans="1:40" s="37" customFormat="1" ht="37.5" customHeight="1" x14ac:dyDescent="0.25">
      <c r="A47" s="13">
        <v>47</v>
      </c>
      <c r="B47" s="14" t="s">
        <v>40</v>
      </c>
      <c r="C47" s="15" t="s">
        <v>41</v>
      </c>
      <c r="D47" s="45" t="s">
        <v>356</v>
      </c>
      <c r="E47" s="15" t="s">
        <v>357</v>
      </c>
      <c r="F47" s="18" t="s">
        <v>358</v>
      </c>
      <c r="G47" s="19" t="s">
        <v>359</v>
      </c>
      <c r="H47" s="20" t="s">
        <v>47</v>
      </c>
      <c r="I47" s="21" t="s">
        <v>48</v>
      </c>
      <c r="J47" s="38">
        <v>46040</v>
      </c>
      <c r="K47" s="22">
        <v>46056</v>
      </c>
      <c r="L47" s="22">
        <v>46297</v>
      </c>
      <c r="M47" s="24" t="s">
        <v>49</v>
      </c>
      <c r="N47" s="10">
        <f t="shared" si="1"/>
        <v>45988800</v>
      </c>
      <c r="O47" s="11">
        <v>5748600</v>
      </c>
      <c r="P47" s="23">
        <v>952</v>
      </c>
      <c r="Q47" s="25">
        <v>46038</v>
      </c>
      <c r="R47" s="26" t="s">
        <v>360</v>
      </c>
      <c r="S47" s="43">
        <v>906</v>
      </c>
      <c r="T47" s="44">
        <v>46048</v>
      </c>
      <c r="U47" s="9">
        <v>45988800</v>
      </c>
      <c r="V47" s="29" t="s">
        <v>51</v>
      </c>
      <c r="W47" s="30">
        <v>46040</v>
      </c>
      <c r="X47" s="18" t="s">
        <v>361</v>
      </c>
      <c r="Y47" s="6" t="s">
        <v>362</v>
      </c>
      <c r="Z47" s="18" t="s">
        <v>355</v>
      </c>
      <c r="AA47" s="31"/>
      <c r="AB47" s="31"/>
      <c r="AC47" s="31"/>
      <c r="AD47" s="32"/>
      <c r="AE47" s="31"/>
      <c r="AF47" s="32"/>
      <c r="AG47" s="31"/>
      <c r="AH47" s="33"/>
      <c r="AI47" s="32"/>
      <c r="AJ47" s="32"/>
      <c r="AK47" s="34">
        <v>46297</v>
      </c>
      <c r="AL47" s="35">
        <v>240</v>
      </c>
      <c r="AM47" s="31" t="s">
        <v>49</v>
      </c>
      <c r="AN47" s="36">
        <v>45988800</v>
      </c>
    </row>
    <row r="48" spans="1:40" s="37" customFormat="1" ht="37.5" customHeight="1" x14ac:dyDescent="0.25">
      <c r="A48" s="13">
        <v>48</v>
      </c>
      <c r="B48" s="14" t="s">
        <v>40</v>
      </c>
      <c r="C48" s="15" t="s">
        <v>41</v>
      </c>
      <c r="D48" s="45" t="s">
        <v>363</v>
      </c>
      <c r="E48" s="15" t="s">
        <v>364</v>
      </c>
      <c r="F48" s="18" t="s">
        <v>365</v>
      </c>
      <c r="G48" s="19" t="s">
        <v>366</v>
      </c>
      <c r="H48" s="20" t="s">
        <v>47</v>
      </c>
      <c r="I48" s="21" t="s">
        <v>48</v>
      </c>
      <c r="J48" s="38">
        <v>46039</v>
      </c>
      <c r="K48" s="22">
        <v>46058</v>
      </c>
      <c r="L48" s="22">
        <v>46299</v>
      </c>
      <c r="M48" s="24" t="s">
        <v>49</v>
      </c>
      <c r="N48" s="10">
        <f t="shared" si="1"/>
        <v>23412480</v>
      </c>
      <c r="O48" s="11">
        <v>2926560</v>
      </c>
      <c r="P48" s="23">
        <v>866</v>
      </c>
      <c r="Q48" s="25">
        <v>46036</v>
      </c>
      <c r="R48" s="26" t="s">
        <v>367</v>
      </c>
      <c r="S48" s="43">
        <v>884</v>
      </c>
      <c r="T48" s="44">
        <v>46044</v>
      </c>
      <c r="U48" s="9">
        <v>23412480</v>
      </c>
      <c r="V48" s="29" t="s">
        <v>51</v>
      </c>
      <c r="W48" s="30">
        <v>46039</v>
      </c>
      <c r="X48" s="18" t="s">
        <v>368</v>
      </c>
      <c r="Y48" s="6" t="s">
        <v>369</v>
      </c>
      <c r="Z48" s="18" t="s">
        <v>370</v>
      </c>
      <c r="AA48" s="31"/>
      <c r="AB48" s="31"/>
      <c r="AC48" s="31"/>
      <c r="AD48" s="32"/>
      <c r="AE48" s="31"/>
      <c r="AF48" s="32"/>
      <c r="AG48" s="31"/>
      <c r="AH48" s="33"/>
      <c r="AI48" s="32"/>
      <c r="AJ48" s="32"/>
      <c r="AK48" s="34">
        <v>46299</v>
      </c>
      <c r="AL48" s="35">
        <v>240</v>
      </c>
      <c r="AM48" s="31" t="s">
        <v>49</v>
      </c>
      <c r="AN48" s="36">
        <v>23412480</v>
      </c>
    </row>
    <row r="49" spans="1:40" s="37" customFormat="1" ht="37.5" customHeight="1" x14ac:dyDescent="0.25">
      <c r="A49" s="13">
        <v>49</v>
      </c>
      <c r="B49" s="14" t="s">
        <v>40</v>
      </c>
      <c r="C49" s="15" t="s">
        <v>41</v>
      </c>
      <c r="D49" s="45" t="s">
        <v>372</v>
      </c>
      <c r="E49" s="15" t="s">
        <v>371</v>
      </c>
      <c r="F49" s="18" t="s">
        <v>373</v>
      </c>
      <c r="G49" s="19" t="s">
        <v>374</v>
      </c>
      <c r="H49" s="20" t="s">
        <v>47</v>
      </c>
      <c r="I49" s="21" t="s">
        <v>48</v>
      </c>
      <c r="J49" s="38">
        <v>46040</v>
      </c>
      <c r="K49" s="22">
        <v>46057</v>
      </c>
      <c r="L49" s="22">
        <v>46298</v>
      </c>
      <c r="M49" s="24" t="s">
        <v>49</v>
      </c>
      <c r="N49" s="10">
        <f t="shared" si="1"/>
        <v>46824960</v>
      </c>
      <c r="O49" s="11">
        <v>5853120</v>
      </c>
      <c r="P49" s="23">
        <v>887</v>
      </c>
      <c r="Q49" s="25">
        <v>46036</v>
      </c>
      <c r="R49" s="26" t="s">
        <v>50</v>
      </c>
      <c r="S49" s="43">
        <v>882</v>
      </c>
      <c r="T49" s="44">
        <v>46044</v>
      </c>
      <c r="U49" s="9">
        <v>46824960</v>
      </c>
      <c r="V49" s="29" t="s">
        <v>51</v>
      </c>
      <c r="W49" s="30">
        <v>46039</v>
      </c>
      <c r="X49" s="18" t="s">
        <v>375</v>
      </c>
      <c r="Y49" s="6" t="s">
        <v>376</v>
      </c>
      <c r="Z49" s="18" t="s">
        <v>370</v>
      </c>
      <c r="AA49" s="31"/>
      <c r="AB49" s="31"/>
      <c r="AC49" s="31"/>
      <c r="AD49" s="32"/>
      <c r="AE49" s="31"/>
      <c r="AF49" s="32"/>
      <c r="AG49" s="31"/>
      <c r="AH49" s="33"/>
      <c r="AI49" s="32"/>
      <c r="AJ49" s="32"/>
      <c r="AK49" s="34">
        <v>46298</v>
      </c>
      <c r="AL49" s="35">
        <v>240</v>
      </c>
      <c r="AM49" s="31" t="s">
        <v>49</v>
      </c>
      <c r="AN49" s="36">
        <v>46824960</v>
      </c>
    </row>
    <row r="50" spans="1:40" s="37" customFormat="1" ht="37.5" customHeight="1" x14ac:dyDescent="0.25">
      <c r="A50" s="13">
        <v>50</v>
      </c>
      <c r="B50" s="14" t="s">
        <v>40</v>
      </c>
      <c r="C50" s="15" t="s">
        <v>41</v>
      </c>
      <c r="D50" s="45" t="s">
        <v>377</v>
      </c>
      <c r="E50" s="15" t="s">
        <v>378</v>
      </c>
      <c r="F50" s="18" t="s">
        <v>379</v>
      </c>
      <c r="G50" s="19" t="s">
        <v>380</v>
      </c>
      <c r="H50" s="20" t="s">
        <v>47</v>
      </c>
      <c r="I50" s="21" t="s">
        <v>48</v>
      </c>
      <c r="J50" s="38">
        <v>46039</v>
      </c>
      <c r="K50" s="22">
        <v>46058</v>
      </c>
      <c r="L50" s="22">
        <v>46299</v>
      </c>
      <c r="M50" s="24" t="s">
        <v>49</v>
      </c>
      <c r="N50" s="10">
        <f t="shared" si="1"/>
        <v>46824960</v>
      </c>
      <c r="O50" s="11">
        <v>5853120</v>
      </c>
      <c r="P50" s="23">
        <v>927</v>
      </c>
      <c r="Q50" s="25">
        <v>46036</v>
      </c>
      <c r="R50" s="26" t="s">
        <v>381</v>
      </c>
      <c r="S50" s="43">
        <v>883</v>
      </c>
      <c r="T50" s="44">
        <v>46044</v>
      </c>
      <c r="U50" s="9">
        <v>46824960</v>
      </c>
      <c r="V50" s="29" t="s">
        <v>51</v>
      </c>
      <c r="W50" s="30">
        <v>46039</v>
      </c>
      <c r="X50" s="18" t="s">
        <v>382</v>
      </c>
      <c r="Y50" s="6" t="s">
        <v>383</v>
      </c>
      <c r="Z50" s="18" t="s">
        <v>384</v>
      </c>
      <c r="AA50" s="31"/>
      <c r="AB50" s="31"/>
      <c r="AC50" s="31"/>
      <c r="AD50" s="32"/>
      <c r="AE50" s="31"/>
      <c r="AF50" s="32"/>
      <c r="AG50" s="31"/>
      <c r="AH50" s="33"/>
      <c r="AI50" s="32"/>
      <c r="AJ50" s="32"/>
      <c r="AK50" s="34">
        <v>46299</v>
      </c>
      <c r="AL50" s="35">
        <v>240</v>
      </c>
      <c r="AM50" s="31" t="s">
        <v>49</v>
      </c>
      <c r="AN50" s="36">
        <v>46824960</v>
      </c>
    </row>
    <row r="51" spans="1:40" s="37" customFormat="1" ht="37.5" customHeight="1" x14ac:dyDescent="0.25">
      <c r="A51" s="13">
        <v>51</v>
      </c>
      <c r="B51" s="14" t="s">
        <v>40</v>
      </c>
      <c r="C51" s="15" t="s">
        <v>41</v>
      </c>
      <c r="D51" s="45" t="s">
        <v>385</v>
      </c>
      <c r="E51" s="15" t="s">
        <v>386</v>
      </c>
      <c r="F51" s="18" t="s">
        <v>387</v>
      </c>
      <c r="G51" s="19" t="s">
        <v>388</v>
      </c>
      <c r="H51" s="20" t="s">
        <v>47</v>
      </c>
      <c r="I51" s="21" t="s">
        <v>48</v>
      </c>
      <c r="J51" s="38">
        <v>46039</v>
      </c>
      <c r="K51" s="22">
        <v>46057</v>
      </c>
      <c r="L51" s="22">
        <v>46298</v>
      </c>
      <c r="M51" s="24" t="s">
        <v>49</v>
      </c>
      <c r="N51" s="10">
        <f t="shared" si="1"/>
        <v>24248640</v>
      </c>
      <c r="O51" s="11">
        <v>3031080</v>
      </c>
      <c r="P51" s="23">
        <v>939</v>
      </c>
      <c r="Q51" s="25">
        <v>46036</v>
      </c>
      <c r="R51" s="26" t="s">
        <v>389</v>
      </c>
      <c r="S51" s="43">
        <v>881</v>
      </c>
      <c r="T51" s="44">
        <v>46044</v>
      </c>
      <c r="U51" s="9">
        <v>24248640</v>
      </c>
      <c r="V51" s="29" t="s">
        <v>51</v>
      </c>
      <c r="W51" s="30">
        <v>46039</v>
      </c>
      <c r="X51" s="18" t="s">
        <v>390</v>
      </c>
      <c r="Y51" s="6" t="s">
        <v>391</v>
      </c>
      <c r="Z51" s="18" t="s">
        <v>384</v>
      </c>
      <c r="AA51" s="31"/>
      <c r="AB51" s="31"/>
      <c r="AC51" s="31"/>
      <c r="AD51" s="32"/>
      <c r="AE51" s="31"/>
      <c r="AF51" s="32"/>
      <c r="AG51" s="31"/>
      <c r="AH51" s="33"/>
      <c r="AI51" s="32"/>
      <c r="AJ51" s="32"/>
      <c r="AK51" s="34">
        <v>46298</v>
      </c>
      <c r="AL51" s="35">
        <v>240</v>
      </c>
      <c r="AM51" s="31" t="s">
        <v>49</v>
      </c>
      <c r="AN51" s="36">
        <v>24248640</v>
      </c>
    </row>
    <row r="52" spans="1:40" s="37" customFormat="1" ht="37.5" customHeight="1" x14ac:dyDescent="0.25">
      <c r="A52" s="13">
        <v>53</v>
      </c>
      <c r="B52" s="14" t="s">
        <v>40</v>
      </c>
      <c r="C52" s="15" t="s">
        <v>41</v>
      </c>
      <c r="D52" s="45" t="s">
        <v>392</v>
      </c>
      <c r="E52" s="15" t="s">
        <v>393</v>
      </c>
      <c r="F52" s="18" t="s">
        <v>394</v>
      </c>
      <c r="G52" s="19" t="s">
        <v>380</v>
      </c>
      <c r="H52" s="20" t="s">
        <v>47</v>
      </c>
      <c r="I52" s="21" t="s">
        <v>48</v>
      </c>
      <c r="J52" s="38">
        <v>46051</v>
      </c>
      <c r="K52" s="38">
        <v>46063</v>
      </c>
      <c r="L52" s="38">
        <v>46304</v>
      </c>
      <c r="M52" s="24" t="s">
        <v>49</v>
      </c>
      <c r="N52" s="10">
        <f t="shared" ref="N52:N74" si="2">U52</f>
        <v>46824960</v>
      </c>
      <c r="O52" s="11">
        <v>5853120</v>
      </c>
      <c r="P52" s="23" t="s">
        <v>395</v>
      </c>
      <c r="Q52" s="25">
        <v>46036</v>
      </c>
      <c r="R52" s="26" t="s">
        <v>381</v>
      </c>
      <c r="S52" s="43" t="s">
        <v>396</v>
      </c>
      <c r="T52" s="44">
        <v>46063</v>
      </c>
      <c r="U52" s="9">
        <v>46824960</v>
      </c>
      <c r="V52" s="29" t="s">
        <v>51</v>
      </c>
      <c r="W52" s="30">
        <v>46050</v>
      </c>
      <c r="X52" s="18" t="s">
        <v>397</v>
      </c>
      <c r="Y52" s="8" t="s">
        <v>398</v>
      </c>
      <c r="Z52" s="18" t="s">
        <v>399</v>
      </c>
      <c r="AA52" s="31"/>
      <c r="AB52" s="31"/>
      <c r="AC52" s="31"/>
      <c r="AD52" s="32"/>
      <c r="AE52" s="31"/>
      <c r="AF52" s="32"/>
      <c r="AG52" s="31"/>
      <c r="AH52" s="33"/>
      <c r="AI52" s="32"/>
      <c r="AJ52" s="32"/>
      <c r="AK52" s="34">
        <v>46304</v>
      </c>
      <c r="AL52" s="35">
        <v>240</v>
      </c>
      <c r="AM52" s="31" t="s">
        <v>49</v>
      </c>
      <c r="AN52" s="36">
        <v>46824960</v>
      </c>
    </row>
    <row r="53" spans="1:40" s="37" customFormat="1" ht="37.5" customHeight="1" x14ac:dyDescent="0.25">
      <c r="A53" s="13">
        <v>54</v>
      </c>
      <c r="B53" s="14" t="s">
        <v>40</v>
      </c>
      <c r="C53" s="15" t="s">
        <v>41</v>
      </c>
      <c r="D53" s="45" t="s">
        <v>401</v>
      </c>
      <c r="E53" s="15" t="s">
        <v>402</v>
      </c>
      <c r="F53" s="18" t="s">
        <v>403</v>
      </c>
      <c r="G53" s="19" t="s">
        <v>380</v>
      </c>
      <c r="H53" s="20" t="s">
        <v>47</v>
      </c>
      <c r="I53" s="21" t="s">
        <v>48</v>
      </c>
      <c r="J53" s="38">
        <v>46045</v>
      </c>
      <c r="K53" s="38">
        <v>46063</v>
      </c>
      <c r="L53" s="38">
        <v>46304</v>
      </c>
      <c r="M53" s="24" t="s">
        <v>49</v>
      </c>
      <c r="N53" s="10">
        <f t="shared" si="2"/>
        <v>46824960</v>
      </c>
      <c r="O53" s="11">
        <v>5853120</v>
      </c>
      <c r="P53" s="23" t="s">
        <v>395</v>
      </c>
      <c r="Q53" s="25">
        <v>46036</v>
      </c>
      <c r="R53" s="26" t="s">
        <v>381</v>
      </c>
      <c r="S53" s="43" t="s">
        <v>404</v>
      </c>
      <c r="T53" s="44">
        <v>46063</v>
      </c>
      <c r="U53" s="9">
        <v>46824960</v>
      </c>
      <c r="V53" s="29" t="s">
        <v>51</v>
      </c>
      <c r="W53" s="30">
        <v>46042</v>
      </c>
      <c r="X53" s="18" t="s">
        <v>405</v>
      </c>
      <c r="Y53" s="6" t="s">
        <v>406</v>
      </c>
      <c r="Z53" s="18" t="s">
        <v>407</v>
      </c>
      <c r="AA53" s="31"/>
      <c r="AB53" s="31"/>
      <c r="AC53" s="31"/>
      <c r="AD53" s="32"/>
      <c r="AE53" s="31"/>
      <c r="AF53" s="32"/>
      <c r="AG53" s="31"/>
      <c r="AH53" s="33"/>
      <c r="AI53" s="32"/>
      <c r="AJ53" s="32"/>
      <c r="AK53" s="34">
        <v>46304</v>
      </c>
      <c r="AL53" s="35">
        <v>240</v>
      </c>
      <c r="AM53" s="31" t="s">
        <v>49</v>
      </c>
      <c r="AN53" s="36">
        <v>46824960</v>
      </c>
    </row>
    <row r="54" spans="1:40" s="37" customFormat="1" ht="37.5" customHeight="1" x14ac:dyDescent="0.25">
      <c r="A54" s="13">
        <v>55</v>
      </c>
      <c r="B54" s="14" t="s">
        <v>40</v>
      </c>
      <c r="C54" s="15" t="s">
        <v>41</v>
      </c>
      <c r="D54" s="45" t="s">
        <v>408</v>
      </c>
      <c r="E54" s="15" t="s">
        <v>409</v>
      </c>
      <c r="F54" s="18" t="s">
        <v>410</v>
      </c>
      <c r="G54" s="19" t="s">
        <v>411</v>
      </c>
      <c r="H54" s="20" t="s">
        <v>47</v>
      </c>
      <c r="I54" s="21" t="s">
        <v>48</v>
      </c>
      <c r="J54" s="38">
        <v>46045</v>
      </c>
      <c r="K54" s="38">
        <v>46050</v>
      </c>
      <c r="L54" s="38">
        <v>46292</v>
      </c>
      <c r="M54" s="24" t="s">
        <v>49</v>
      </c>
      <c r="N54" s="10">
        <f t="shared" si="2"/>
        <v>37627200</v>
      </c>
      <c r="O54" s="11">
        <v>4703400</v>
      </c>
      <c r="P54" s="23">
        <v>1081</v>
      </c>
      <c r="Q54" s="25">
        <v>46041</v>
      </c>
      <c r="R54" s="26" t="s">
        <v>412</v>
      </c>
      <c r="S54" s="43">
        <v>907</v>
      </c>
      <c r="T54" s="44">
        <v>46048</v>
      </c>
      <c r="U54" s="9">
        <v>37627200</v>
      </c>
      <c r="V54" s="29" t="s">
        <v>51</v>
      </c>
      <c r="W54" s="30">
        <v>46042</v>
      </c>
      <c r="X54" s="18" t="s">
        <v>413</v>
      </c>
      <c r="Y54" s="8" t="s">
        <v>414</v>
      </c>
      <c r="Z54" s="18" t="s">
        <v>415</v>
      </c>
      <c r="AA54" s="31"/>
      <c r="AB54" s="31"/>
      <c r="AC54" s="31"/>
      <c r="AD54" s="32"/>
      <c r="AE54" s="31"/>
      <c r="AF54" s="32"/>
      <c r="AG54" s="31"/>
      <c r="AH54" s="33"/>
      <c r="AI54" s="32"/>
      <c r="AJ54" s="32"/>
      <c r="AK54" s="34">
        <v>46292</v>
      </c>
      <c r="AL54" s="35">
        <v>240</v>
      </c>
      <c r="AM54" s="31" t="s">
        <v>49</v>
      </c>
      <c r="AN54" s="36">
        <v>37627200</v>
      </c>
    </row>
    <row r="55" spans="1:40" s="37" customFormat="1" ht="37.5" customHeight="1" x14ac:dyDescent="0.25">
      <c r="A55" s="13">
        <v>56</v>
      </c>
      <c r="B55" s="14" t="s">
        <v>40</v>
      </c>
      <c r="C55" s="15" t="s">
        <v>41</v>
      </c>
      <c r="D55" s="45" t="s">
        <v>417</v>
      </c>
      <c r="E55" s="15" t="s">
        <v>418</v>
      </c>
      <c r="F55" s="18" t="s">
        <v>419</v>
      </c>
      <c r="G55" s="19" t="s">
        <v>420</v>
      </c>
      <c r="H55" s="20" t="s">
        <v>47</v>
      </c>
      <c r="I55" s="21" t="s">
        <v>48</v>
      </c>
      <c r="J55" s="38">
        <v>46039</v>
      </c>
      <c r="K55" s="38">
        <v>46062</v>
      </c>
      <c r="L55" s="38">
        <v>46303</v>
      </c>
      <c r="M55" s="24" t="s">
        <v>49</v>
      </c>
      <c r="N55" s="10">
        <f t="shared" si="2"/>
        <v>46824960</v>
      </c>
      <c r="O55" s="11">
        <v>5853120</v>
      </c>
      <c r="P55" s="23">
        <v>886</v>
      </c>
      <c r="Q55" s="25">
        <v>46036</v>
      </c>
      <c r="R55" s="26" t="s">
        <v>50</v>
      </c>
      <c r="S55" s="43">
        <v>880</v>
      </c>
      <c r="T55" s="44">
        <v>46044</v>
      </c>
      <c r="U55" s="9">
        <v>46824960</v>
      </c>
      <c r="V55" s="29" t="s">
        <v>51</v>
      </c>
      <c r="W55" s="30">
        <v>46039</v>
      </c>
      <c r="X55" s="18" t="s">
        <v>421</v>
      </c>
      <c r="Y55" s="6" t="s">
        <v>422</v>
      </c>
      <c r="Z55" s="18" t="s">
        <v>423</v>
      </c>
      <c r="AA55" s="31"/>
      <c r="AB55" s="31"/>
      <c r="AC55" s="31"/>
      <c r="AD55" s="32"/>
      <c r="AE55" s="31"/>
      <c r="AF55" s="32"/>
      <c r="AG55" s="31"/>
      <c r="AH55" s="33"/>
      <c r="AI55" s="32"/>
      <c r="AJ55" s="32"/>
      <c r="AK55" s="34">
        <v>46303</v>
      </c>
      <c r="AL55" s="35">
        <v>240</v>
      </c>
      <c r="AM55" s="31" t="s">
        <v>49</v>
      </c>
      <c r="AN55" s="36">
        <v>46824960</v>
      </c>
    </row>
    <row r="56" spans="1:40" s="37" customFormat="1" ht="37.5" customHeight="1" x14ac:dyDescent="0.25">
      <c r="A56" s="13">
        <v>57</v>
      </c>
      <c r="B56" s="14" t="s">
        <v>40</v>
      </c>
      <c r="C56" s="15" t="s">
        <v>41</v>
      </c>
      <c r="D56" s="45" t="s">
        <v>424</v>
      </c>
      <c r="E56" s="15" t="s">
        <v>400</v>
      </c>
      <c r="F56" s="18" t="s">
        <v>425</v>
      </c>
      <c r="G56" s="19" t="s">
        <v>426</v>
      </c>
      <c r="H56" s="20" t="s">
        <v>47</v>
      </c>
      <c r="I56" s="21" t="s">
        <v>48</v>
      </c>
      <c r="J56" s="38">
        <v>46051</v>
      </c>
      <c r="K56" s="38">
        <v>46051</v>
      </c>
      <c r="L56" s="38">
        <v>46293</v>
      </c>
      <c r="M56" s="24" t="s">
        <v>49</v>
      </c>
      <c r="N56" s="10">
        <f t="shared" si="2"/>
        <v>71073600</v>
      </c>
      <c r="O56" s="11">
        <v>8884200</v>
      </c>
      <c r="P56" s="23">
        <v>945</v>
      </c>
      <c r="Q56" s="25">
        <v>46038</v>
      </c>
      <c r="R56" s="26" t="s">
        <v>100</v>
      </c>
      <c r="S56" s="43">
        <v>1255</v>
      </c>
      <c r="T56" s="44">
        <v>46059</v>
      </c>
      <c r="U56" s="9">
        <v>71073600</v>
      </c>
      <c r="V56" s="29" t="s">
        <v>51</v>
      </c>
      <c r="W56" s="30">
        <v>46039</v>
      </c>
      <c r="X56" s="18" t="s">
        <v>427</v>
      </c>
      <c r="Y56" s="6" t="s">
        <v>428</v>
      </c>
      <c r="Z56" s="18" t="s">
        <v>429</v>
      </c>
      <c r="AA56" s="31"/>
      <c r="AB56" s="31"/>
      <c r="AC56" s="31"/>
      <c r="AD56" s="32"/>
      <c r="AE56" s="31"/>
      <c r="AF56" s="32"/>
      <c r="AG56" s="31"/>
      <c r="AH56" s="33"/>
      <c r="AI56" s="32"/>
      <c r="AJ56" s="32"/>
      <c r="AK56" s="34">
        <v>46293</v>
      </c>
      <c r="AL56" s="35">
        <v>240</v>
      </c>
      <c r="AM56" s="31" t="s">
        <v>49</v>
      </c>
      <c r="AN56" s="36">
        <v>71073600</v>
      </c>
    </row>
    <row r="57" spans="1:40" s="37" customFormat="1" ht="37.5" customHeight="1" x14ac:dyDescent="0.25">
      <c r="A57" s="13">
        <v>58</v>
      </c>
      <c r="B57" s="14" t="s">
        <v>40</v>
      </c>
      <c r="C57" s="15" t="s">
        <v>41</v>
      </c>
      <c r="D57" s="45" t="s">
        <v>430</v>
      </c>
      <c r="E57" s="15" t="s">
        <v>431</v>
      </c>
      <c r="F57" s="18" t="s">
        <v>430</v>
      </c>
      <c r="G57" s="19" t="s">
        <v>432</v>
      </c>
      <c r="H57" s="20" t="s">
        <v>47</v>
      </c>
      <c r="I57" s="21" t="s">
        <v>48</v>
      </c>
      <c r="J57" s="38">
        <v>46039</v>
      </c>
      <c r="K57" s="38">
        <v>46041</v>
      </c>
      <c r="L57" s="38">
        <v>46374</v>
      </c>
      <c r="M57" s="23" t="s">
        <v>323</v>
      </c>
      <c r="N57" s="10">
        <f t="shared" si="2"/>
        <v>87890000</v>
      </c>
      <c r="O57" s="11">
        <v>7990000</v>
      </c>
      <c r="P57" s="23">
        <v>935</v>
      </c>
      <c r="Q57" s="25">
        <v>46036</v>
      </c>
      <c r="R57" s="26" t="s">
        <v>324</v>
      </c>
      <c r="S57" s="43">
        <v>451</v>
      </c>
      <c r="T57" s="44">
        <v>46041</v>
      </c>
      <c r="U57" s="9">
        <v>87890000</v>
      </c>
      <c r="V57" s="29" t="s">
        <v>51</v>
      </c>
      <c r="W57" s="30">
        <v>46039</v>
      </c>
      <c r="X57" s="18" t="s">
        <v>433</v>
      </c>
      <c r="Y57" s="6" t="s">
        <v>434</v>
      </c>
      <c r="Z57" s="18" t="s">
        <v>327</v>
      </c>
      <c r="AA57" s="31"/>
      <c r="AB57" s="31"/>
      <c r="AC57" s="31"/>
      <c r="AD57" s="32"/>
      <c r="AE57" s="31"/>
      <c r="AF57" s="32"/>
      <c r="AG57" s="31"/>
      <c r="AH57" s="33"/>
      <c r="AI57" s="32"/>
      <c r="AJ57" s="32"/>
      <c r="AK57" s="34">
        <v>46374</v>
      </c>
      <c r="AL57" s="35">
        <v>330</v>
      </c>
      <c r="AM57" s="31" t="s">
        <v>323</v>
      </c>
      <c r="AN57" s="36">
        <v>87890000</v>
      </c>
    </row>
    <row r="58" spans="1:40" s="37" customFormat="1" ht="37.5" customHeight="1" x14ac:dyDescent="0.25">
      <c r="A58" s="13">
        <v>59</v>
      </c>
      <c r="B58" s="14" t="s">
        <v>40</v>
      </c>
      <c r="C58" s="15" t="s">
        <v>41</v>
      </c>
      <c r="D58" s="45" t="s">
        <v>435</v>
      </c>
      <c r="E58" s="15" t="s">
        <v>436</v>
      </c>
      <c r="F58" s="18" t="s">
        <v>437</v>
      </c>
      <c r="G58" s="19" t="s">
        <v>438</v>
      </c>
      <c r="H58" s="20" t="s">
        <v>47</v>
      </c>
      <c r="I58" s="21" t="s">
        <v>48</v>
      </c>
      <c r="J58" s="38">
        <v>46039</v>
      </c>
      <c r="K58" s="38">
        <v>46057</v>
      </c>
      <c r="L58" s="38">
        <v>46298</v>
      </c>
      <c r="M58" s="24" t="s">
        <v>49</v>
      </c>
      <c r="N58" s="10">
        <f t="shared" si="2"/>
        <v>48497280</v>
      </c>
      <c r="O58" s="11">
        <v>6062160</v>
      </c>
      <c r="P58" s="23">
        <v>941</v>
      </c>
      <c r="Q58" s="25">
        <v>46036</v>
      </c>
      <c r="R58" s="26" t="s">
        <v>215</v>
      </c>
      <c r="S58" s="43">
        <v>879</v>
      </c>
      <c r="T58" s="44">
        <v>46044</v>
      </c>
      <c r="U58" s="9">
        <v>48497280</v>
      </c>
      <c r="V58" s="29" t="s">
        <v>51</v>
      </c>
      <c r="W58" s="30">
        <v>46039</v>
      </c>
      <c r="X58" s="18" t="s">
        <v>439</v>
      </c>
      <c r="Y58" s="6" t="s">
        <v>440</v>
      </c>
      <c r="Z58" s="18" t="s">
        <v>407</v>
      </c>
      <c r="AA58" s="31"/>
      <c r="AB58" s="31"/>
      <c r="AC58" s="31"/>
      <c r="AD58" s="32"/>
      <c r="AE58" s="31"/>
      <c r="AF58" s="32"/>
      <c r="AG58" s="31"/>
      <c r="AH58" s="33"/>
      <c r="AI58" s="32"/>
      <c r="AJ58" s="32"/>
      <c r="AK58" s="34">
        <v>46298</v>
      </c>
      <c r="AL58" s="35">
        <v>240</v>
      </c>
      <c r="AM58" s="31" t="s">
        <v>49</v>
      </c>
      <c r="AN58" s="36">
        <v>48497280</v>
      </c>
    </row>
    <row r="59" spans="1:40" s="37" customFormat="1" ht="37.5" customHeight="1" x14ac:dyDescent="0.25">
      <c r="A59" s="13">
        <v>60</v>
      </c>
      <c r="B59" s="14" t="s">
        <v>40</v>
      </c>
      <c r="C59" s="15" t="s">
        <v>41</v>
      </c>
      <c r="D59" s="45" t="s">
        <v>441</v>
      </c>
      <c r="E59" s="15" t="s">
        <v>283</v>
      </c>
      <c r="F59" s="18" t="s">
        <v>441</v>
      </c>
      <c r="G59" s="19" t="s">
        <v>442</v>
      </c>
      <c r="H59" s="20" t="s">
        <v>47</v>
      </c>
      <c r="I59" s="21" t="s">
        <v>48</v>
      </c>
      <c r="J59" s="38">
        <v>46042</v>
      </c>
      <c r="K59" s="38">
        <v>46045</v>
      </c>
      <c r="L59" s="38">
        <v>46378</v>
      </c>
      <c r="M59" s="23" t="s">
        <v>323</v>
      </c>
      <c r="N59" s="10">
        <f t="shared" si="2"/>
        <v>100870000</v>
      </c>
      <c r="O59" s="11">
        <v>9170000</v>
      </c>
      <c r="P59" s="23">
        <v>883</v>
      </c>
      <c r="Q59" s="25">
        <v>46036</v>
      </c>
      <c r="R59" s="26" t="s">
        <v>339</v>
      </c>
      <c r="S59" s="43">
        <v>875</v>
      </c>
      <c r="T59" s="44">
        <v>46044</v>
      </c>
      <c r="U59" s="9">
        <v>100870000</v>
      </c>
      <c r="V59" s="29" t="s">
        <v>51</v>
      </c>
      <c r="W59" s="30">
        <v>46039</v>
      </c>
      <c r="X59" s="18" t="s">
        <v>443</v>
      </c>
      <c r="Y59" s="6" t="s">
        <v>444</v>
      </c>
      <c r="Z59" s="18" t="s">
        <v>327</v>
      </c>
      <c r="AA59" s="31"/>
      <c r="AB59" s="31"/>
      <c r="AC59" s="31"/>
      <c r="AD59" s="32"/>
      <c r="AE59" s="31"/>
      <c r="AF59" s="32"/>
      <c r="AG59" s="31"/>
      <c r="AH59" s="33"/>
      <c r="AI59" s="32"/>
      <c r="AJ59" s="32"/>
      <c r="AK59" s="34">
        <v>46378</v>
      </c>
      <c r="AL59" s="35">
        <v>330</v>
      </c>
      <c r="AM59" s="31" t="s">
        <v>323</v>
      </c>
      <c r="AN59" s="36">
        <v>100870000</v>
      </c>
    </row>
    <row r="60" spans="1:40" s="37" customFormat="1" ht="37.5" customHeight="1" x14ac:dyDescent="0.25">
      <c r="A60" s="13">
        <v>61</v>
      </c>
      <c r="B60" s="14" t="s">
        <v>40</v>
      </c>
      <c r="C60" s="15" t="s">
        <v>41</v>
      </c>
      <c r="D60" s="45" t="s">
        <v>445</v>
      </c>
      <c r="E60" s="15" t="s">
        <v>446</v>
      </c>
      <c r="F60" s="18" t="s">
        <v>447</v>
      </c>
      <c r="G60" s="19" t="s">
        <v>448</v>
      </c>
      <c r="H60" s="20" t="s">
        <v>47</v>
      </c>
      <c r="I60" s="21" t="s">
        <v>48</v>
      </c>
      <c r="J60" s="38">
        <v>46040</v>
      </c>
      <c r="K60" s="38">
        <v>46045</v>
      </c>
      <c r="L60" s="38">
        <v>46378</v>
      </c>
      <c r="M60" s="23" t="s">
        <v>323</v>
      </c>
      <c r="N60" s="10">
        <f t="shared" si="2"/>
        <v>115500000</v>
      </c>
      <c r="O60" s="11">
        <v>10500000</v>
      </c>
      <c r="P60" s="23">
        <v>946</v>
      </c>
      <c r="Q60" s="25">
        <v>46038</v>
      </c>
      <c r="R60" s="26" t="s">
        <v>449</v>
      </c>
      <c r="S60" s="43">
        <v>450</v>
      </c>
      <c r="T60" s="44">
        <v>46041</v>
      </c>
      <c r="U60" s="9">
        <v>115500000</v>
      </c>
      <c r="V60" s="29" t="s">
        <v>51</v>
      </c>
      <c r="W60" s="30">
        <v>46039</v>
      </c>
      <c r="X60" s="18" t="s">
        <v>450</v>
      </c>
      <c r="Y60" s="6" t="s">
        <v>451</v>
      </c>
      <c r="Z60" s="18" t="s">
        <v>327</v>
      </c>
      <c r="AA60" s="31" t="s">
        <v>452</v>
      </c>
      <c r="AB60" s="39">
        <v>46122</v>
      </c>
      <c r="AC60" s="31">
        <v>4</v>
      </c>
      <c r="AD60" s="27">
        <v>46126</v>
      </c>
      <c r="AE60" s="31" t="s">
        <v>453</v>
      </c>
      <c r="AF60" s="32"/>
      <c r="AG60" s="31"/>
      <c r="AH60" s="33"/>
      <c r="AI60" s="32"/>
      <c r="AJ60" s="32"/>
      <c r="AK60" s="34">
        <v>46382</v>
      </c>
      <c r="AL60" s="35">
        <v>330</v>
      </c>
      <c r="AM60" s="31" t="s">
        <v>323</v>
      </c>
      <c r="AN60" s="36">
        <v>115500000</v>
      </c>
    </row>
    <row r="61" spans="1:40" s="37" customFormat="1" ht="37.5" customHeight="1" x14ac:dyDescent="0.25">
      <c r="A61" s="13">
        <v>62</v>
      </c>
      <c r="B61" s="14" t="s">
        <v>40</v>
      </c>
      <c r="C61" s="15" t="s">
        <v>41</v>
      </c>
      <c r="D61" s="45" t="s">
        <v>454</v>
      </c>
      <c r="E61" s="15" t="s">
        <v>455</v>
      </c>
      <c r="F61" s="18" t="s">
        <v>454</v>
      </c>
      <c r="G61" s="19" t="s">
        <v>456</v>
      </c>
      <c r="H61" s="20" t="s">
        <v>47</v>
      </c>
      <c r="I61" s="21" t="s">
        <v>48</v>
      </c>
      <c r="J61" s="38">
        <v>46039</v>
      </c>
      <c r="K61" s="38">
        <v>46045</v>
      </c>
      <c r="L61" s="38">
        <v>46378</v>
      </c>
      <c r="M61" s="23" t="s">
        <v>323</v>
      </c>
      <c r="N61" s="10">
        <f t="shared" si="2"/>
        <v>99000000</v>
      </c>
      <c r="O61" s="11">
        <v>9000000</v>
      </c>
      <c r="P61" s="23">
        <v>880</v>
      </c>
      <c r="Q61" s="25">
        <v>46036</v>
      </c>
      <c r="R61" s="26" t="s">
        <v>457</v>
      </c>
      <c r="S61" s="43">
        <v>452</v>
      </c>
      <c r="T61" s="44">
        <v>46041</v>
      </c>
      <c r="U61" s="9">
        <v>99000000</v>
      </c>
      <c r="V61" s="29" t="s">
        <v>51</v>
      </c>
      <c r="W61" s="30">
        <v>46039</v>
      </c>
      <c r="X61" s="18" t="s">
        <v>458</v>
      </c>
      <c r="Y61" s="6" t="s">
        <v>459</v>
      </c>
      <c r="Z61" s="18" t="s">
        <v>327</v>
      </c>
      <c r="AA61" s="31"/>
      <c r="AB61" s="31"/>
      <c r="AC61" s="31"/>
      <c r="AD61" s="32"/>
      <c r="AE61" s="31"/>
      <c r="AF61" s="32"/>
      <c r="AG61" s="31"/>
      <c r="AH61" s="33"/>
      <c r="AI61" s="32"/>
      <c r="AJ61" s="32"/>
      <c r="AK61" s="34">
        <v>46378</v>
      </c>
      <c r="AL61" s="35">
        <v>330</v>
      </c>
      <c r="AM61" s="31" t="s">
        <v>323</v>
      </c>
      <c r="AN61" s="36">
        <v>99000000</v>
      </c>
    </row>
    <row r="62" spans="1:40" s="37" customFormat="1" ht="37.5" customHeight="1" x14ac:dyDescent="0.25">
      <c r="A62" s="13">
        <v>63</v>
      </c>
      <c r="B62" s="14" t="s">
        <v>189</v>
      </c>
      <c r="C62" s="15" t="s">
        <v>190</v>
      </c>
      <c r="D62" s="45" t="s">
        <v>460</v>
      </c>
      <c r="E62" s="15" t="s">
        <v>461</v>
      </c>
      <c r="F62" s="18" t="s">
        <v>462</v>
      </c>
      <c r="G62" s="19" t="s">
        <v>463</v>
      </c>
      <c r="H62" s="20" t="s">
        <v>47</v>
      </c>
      <c r="I62" s="21" t="s">
        <v>48</v>
      </c>
      <c r="J62" s="38">
        <v>46042</v>
      </c>
      <c r="K62" s="38">
        <v>46050</v>
      </c>
      <c r="L62" s="38">
        <v>46292</v>
      </c>
      <c r="M62" s="24" t="s">
        <v>49</v>
      </c>
      <c r="N62" s="10">
        <f t="shared" si="2"/>
        <v>54350400</v>
      </c>
      <c r="O62" s="11">
        <v>6793800</v>
      </c>
      <c r="P62" s="23">
        <v>874</v>
      </c>
      <c r="Q62" s="25">
        <v>46036</v>
      </c>
      <c r="R62" s="26" t="s">
        <v>464</v>
      </c>
      <c r="S62" s="43">
        <v>464</v>
      </c>
      <c r="T62" s="44">
        <v>46041</v>
      </c>
      <c r="U62" s="9">
        <v>54350400</v>
      </c>
      <c r="V62" s="29" t="s">
        <v>51</v>
      </c>
      <c r="W62" s="30">
        <v>46039</v>
      </c>
      <c r="X62" s="18" t="s">
        <v>465</v>
      </c>
      <c r="Y62" s="6" t="s">
        <v>466</v>
      </c>
      <c r="Z62" s="18" t="s">
        <v>198</v>
      </c>
      <c r="AA62" s="31"/>
      <c r="AB62" s="31"/>
      <c r="AC62" s="31"/>
      <c r="AD62" s="32"/>
      <c r="AE62" s="31"/>
      <c r="AF62" s="32"/>
      <c r="AG62" s="31"/>
      <c r="AH62" s="33"/>
      <c r="AI62" s="32"/>
      <c r="AJ62" s="32"/>
      <c r="AK62" s="34">
        <v>46292</v>
      </c>
      <c r="AL62" s="35">
        <v>240</v>
      </c>
      <c r="AM62" s="31" t="s">
        <v>49</v>
      </c>
      <c r="AN62" s="36">
        <v>54350400</v>
      </c>
    </row>
    <row r="63" spans="1:40" s="37" customFormat="1" ht="37.5" customHeight="1" x14ac:dyDescent="0.25">
      <c r="A63" s="13">
        <v>64</v>
      </c>
      <c r="B63" s="14" t="s">
        <v>189</v>
      </c>
      <c r="C63" s="15" t="s">
        <v>190</v>
      </c>
      <c r="D63" s="45" t="s">
        <v>467</v>
      </c>
      <c r="E63" s="15" t="s">
        <v>468</v>
      </c>
      <c r="F63" s="18" t="s">
        <v>469</v>
      </c>
      <c r="G63" s="19" t="s">
        <v>470</v>
      </c>
      <c r="H63" s="20" t="s">
        <v>47</v>
      </c>
      <c r="I63" s="21" t="s">
        <v>48</v>
      </c>
      <c r="J63" s="38">
        <v>46041</v>
      </c>
      <c r="K63" s="38">
        <v>46055</v>
      </c>
      <c r="L63" s="38">
        <v>46296</v>
      </c>
      <c r="M63" s="24" t="s">
        <v>49</v>
      </c>
      <c r="N63" s="10">
        <f t="shared" si="2"/>
        <v>54350400</v>
      </c>
      <c r="O63" s="11">
        <v>6793800</v>
      </c>
      <c r="P63" s="23">
        <v>869</v>
      </c>
      <c r="Q63" s="25">
        <v>46036</v>
      </c>
      <c r="R63" s="26" t="s">
        <v>464</v>
      </c>
      <c r="S63" s="43">
        <v>890</v>
      </c>
      <c r="T63" s="44">
        <v>46048</v>
      </c>
      <c r="U63" s="9">
        <v>54350400</v>
      </c>
      <c r="V63" s="29" t="s">
        <v>51</v>
      </c>
      <c r="W63" s="30">
        <v>46039</v>
      </c>
      <c r="X63" s="18" t="s">
        <v>471</v>
      </c>
      <c r="Y63" s="6" t="s">
        <v>472</v>
      </c>
      <c r="Z63" s="18" t="s">
        <v>198</v>
      </c>
      <c r="AA63" s="31"/>
      <c r="AB63" s="31"/>
      <c r="AC63" s="31"/>
      <c r="AD63" s="32"/>
      <c r="AE63" s="31"/>
      <c r="AF63" s="32"/>
      <c r="AG63" s="31"/>
      <c r="AH63" s="33"/>
      <c r="AI63" s="32"/>
      <c r="AJ63" s="32"/>
      <c r="AK63" s="34">
        <v>46296</v>
      </c>
      <c r="AL63" s="35">
        <v>240</v>
      </c>
      <c r="AM63" s="31" t="s">
        <v>49</v>
      </c>
      <c r="AN63" s="36">
        <v>54350400</v>
      </c>
    </row>
    <row r="64" spans="1:40" s="37" customFormat="1" ht="37.5" customHeight="1" x14ac:dyDescent="0.25">
      <c r="A64" s="13">
        <v>65</v>
      </c>
      <c r="B64" s="14" t="s">
        <v>189</v>
      </c>
      <c r="C64" s="15" t="s">
        <v>190</v>
      </c>
      <c r="D64" s="45" t="s">
        <v>473</v>
      </c>
      <c r="E64" s="15" t="s">
        <v>474</v>
      </c>
      <c r="F64" s="18" t="s">
        <v>475</v>
      </c>
      <c r="G64" s="19" t="s">
        <v>476</v>
      </c>
      <c r="H64" s="20" t="s">
        <v>47</v>
      </c>
      <c r="I64" s="21" t="s">
        <v>48</v>
      </c>
      <c r="J64" s="38">
        <v>46040</v>
      </c>
      <c r="K64" s="38">
        <v>46045</v>
      </c>
      <c r="L64" s="38">
        <v>46287</v>
      </c>
      <c r="M64" s="24" t="s">
        <v>49</v>
      </c>
      <c r="N64" s="10">
        <f t="shared" si="2"/>
        <v>58531200</v>
      </c>
      <c r="O64" s="11">
        <v>7316400</v>
      </c>
      <c r="P64" s="23">
        <v>871</v>
      </c>
      <c r="Q64" s="25">
        <v>46036</v>
      </c>
      <c r="R64" s="26" t="s">
        <v>280</v>
      </c>
      <c r="S64" s="43">
        <v>465</v>
      </c>
      <c r="T64" s="44">
        <v>46041</v>
      </c>
      <c r="U64" s="9">
        <v>58531200</v>
      </c>
      <c r="V64" s="29" t="s">
        <v>51</v>
      </c>
      <c r="W64" s="30">
        <v>46039</v>
      </c>
      <c r="X64" s="18" t="s">
        <v>477</v>
      </c>
      <c r="Y64" s="6" t="s">
        <v>478</v>
      </c>
      <c r="Z64" s="18" t="s">
        <v>198</v>
      </c>
      <c r="AA64" s="31"/>
      <c r="AB64" s="31"/>
      <c r="AC64" s="31"/>
      <c r="AD64" s="32"/>
      <c r="AE64" s="31"/>
      <c r="AF64" s="32"/>
      <c r="AG64" s="31"/>
      <c r="AH64" s="33"/>
      <c r="AI64" s="32"/>
      <c r="AJ64" s="32"/>
      <c r="AK64" s="34">
        <v>46287</v>
      </c>
      <c r="AL64" s="35">
        <v>240</v>
      </c>
      <c r="AM64" s="31" t="s">
        <v>49</v>
      </c>
      <c r="AN64" s="36">
        <v>58531200</v>
      </c>
    </row>
    <row r="65" spans="1:40" s="37" customFormat="1" ht="37.5" customHeight="1" x14ac:dyDescent="0.25">
      <c r="A65" s="13">
        <v>66</v>
      </c>
      <c r="B65" s="14" t="s">
        <v>189</v>
      </c>
      <c r="C65" s="15" t="s">
        <v>190</v>
      </c>
      <c r="D65" s="45" t="s">
        <v>479</v>
      </c>
      <c r="E65" s="15" t="s">
        <v>480</v>
      </c>
      <c r="F65" s="18" t="s">
        <v>481</v>
      </c>
      <c r="G65" s="19" t="s">
        <v>482</v>
      </c>
      <c r="H65" s="20" t="s">
        <v>47</v>
      </c>
      <c r="I65" s="21" t="s">
        <v>48</v>
      </c>
      <c r="J65" s="38">
        <v>46040</v>
      </c>
      <c r="K65" s="38">
        <v>46055</v>
      </c>
      <c r="L65" s="38">
        <v>46296</v>
      </c>
      <c r="M65" s="24" t="s">
        <v>49</v>
      </c>
      <c r="N65" s="10">
        <f t="shared" si="2"/>
        <v>54350400</v>
      </c>
      <c r="O65" s="11">
        <v>6793800</v>
      </c>
      <c r="P65" s="23">
        <v>875</v>
      </c>
      <c r="Q65" s="25">
        <v>46036</v>
      </c>
      <c r="R65" s="26" t="s">
        <v>464</v>
      </c>
      <c r="S65" s="43">
        <v>466</v>
      </c>
      <c r="T65" s="44">
        <v>46041</v>
      </c>
      <c r="U65" s="9">
        <v>54350400</v>
      </c>
      <c r="V65" s="29" t="s">
        <v>51</v>
      </c>
      <c r="W65" s="30">
        <v>46039</v>
      </c>
      <c r="X65" s="18" t="s">
        <v>483</v>
      </c>
      <c r="Y65" s="6" t="s">
        <v>484</v>
      </c>
      <c r="Z65" s="18" t="s">
        <v>198</v>
      </c>
      <c r="AA65" s="31"/>
      <c r="AB65" s="31"/>
      <c r="AC65" s="31"/>
      <c r="AD65" s="32"/>
      <c r="AE65" s="31"/>
      <c r="AF65" s="32"/>
      <c r="AG65" s="31"/>
      <c r="AH65" s="33"/>
      <c r="AI65" s="32"/>
      <c r="AJ65" s="32"/>
      <c r="AK65" s="34">
        <v>46296</v>
      </c>
      <c r="AL65" s="35">
        <v>240</v>
      </c>
      <c r="AM65" s="31" t="s">
        <v>49</v>
      </c>
      <c r="AN65" s="36">
        <v>54350400</v>
      </c>
    </row>
    <row r="66" spans="1:40" s="37" customFormat="1" ht="37.5" customHeight="1" x14ac:dyDescent="0.25">
      <c r="A66" s="13">
        <v>67</v>
      </c>
      <c r="B66" s="14" t="s">
        <v>40</v>
      </c>
      <c r="C66" s="15" t="s">
        <v>41</v>
      </c>
      <c r="D66" s="45" t="s">
        <v>485</v>
      </c>
      <c r="E66" s="15" t="s">
        <v>486</v>
      </c>
      <c r="F66" s="18" t="s">
        <v>487</v>
      </c>
      <c r="G66" s="19" t="s">
        <v>488</v>
      </c>
      <c r="H66" s="20" t="s">
        <v>47</v>
      </c>
      <c r="I66" s="21" t="s">
        <v>48</v>
      </c>
      <c r="J66" s="38">
        <v>46049</v>
      </c>
      <c r="K66" s="38">
        <v>46073</v>
      </c>
      <c r="L66" s="38">
        <v>46314</v>
      </c>
      <c r="M66" s="24" t="s">
        <v>49</v>
      </c>
      <c r="N66" s="10">
        <f t="shared" si="2"/>
        <v>46824960</v>
      </c>
      <c r="O66" s="11">
        <v>5853120</v>
      </c>
      <c r="P66" s="23" t="s">
        <v>489</v>
      </c>
      <c r="Q66" s="25">
        <v>46036</v>
      </c>
      <c r="R66" s="26" t="s">
        <v>50</v>
      </c>
      <c r="S66" s="43" t="s">
        <v>490</v>
      </c>
      <c r="T66" s="44">
        <v>46064</v>
      </c>
      <c r="U66" s="9">
        <v>46824960</v>
      </c>
      <c r="V66" s="29" t="s">
        <v>51</v>
      </c>
      <c r="W66" s="30">
        <v>46040</v>
      </c>
      <c r="X66" s="18" t="s">
        <v>491</v>
      </c>
      <c r="Y66" s="6" t="s">
        <v>492</v>
      </c>
      <c r="Z66" s="18" t="s">
        <v>301</v>
      </c>
      <c r="AA66" s="31"/>
      <c r="AB66" s="31"/>
      <c r="AC66" s="31"/>
      <c r="AD66" s="32"/>
      <c r="AE66" s="31"/>
      <c r="AF66" s="32"/>
      <c r="AG66" s="31"/>
      <c r="AH66" s="33"/>
      <c r="AI66" s="32"/>
      <c r="AJ66" s="32"/>
      <c r="AK66" s="34">
        <v>46314</v>
      </c>
      <c r="AL66" s="35">
        <v>240</v>
      </c>
      <c r="AM66" s="31" t="s">
        <v>49</v>
      </c>
      <c r="AN66" s="36">
        <v>46824960</v>
      </c>
    </row>
    <row r="67" spans="1:40" s="37" customFormat="1" ht="37.5" customHeight="1" x14ac:dyDescent="0.25">
      <c r="A67" s="13">
        <v>68</v>
      </c>
      <c r="B67" s="14" t="s">
        <v>40</v>
      </c>
      <c r="C67" s="15" t="s">
        <v>41</v>
      </c>
      <c r="D67" s="45" t="s">
        <v>493</v>
      </c>
      <c r="E67" s="15" t="s">
        <v>494</v>
      </c>
      <c r="F67" s="18" t="s">
        <v>495</v>
      </c>
      <c r="G67" s="19" t="s">
        <v>496</v>
      </c>
      <c r="H67" s="20" t="s">
        <v>47</v>
      </c>
      <c r="I67" s="21" t="s">
        <v>48</v>
      </c>
      <c r="J67" s="38">
        <v>46042</v>
      </c>
      <c r="K67" s="38">
        <v>46045</v>
      </c>
      <c r="L67" s="38">
        <v>46378</v>
      </c>
      <c r="M67" s="23" t="s">
        <v>323</v>
      </c>
      <c r="N67" s="10">
        <f t="shared" si="2"/>
        <v>121000000</v>
      </c>
      <c r="O67" s="11">
        <v>11000000</v>
      </c>
      <c r="P67" s="23">
        <v>888</v>
      </c>
      <c r="Q67" s="25">
        <v>46036</v>
      </c>
      <c r="R67" s="26" t="s">
        <v>332</v>
      </c>
      <c r="S67" s="43">
        <v>873</v>
      </c>
      <c r="T67" s="44">
        <v>46044</v>
      </c>
      <c r="U67" s="9">
        <v>121000000</v>
      </c>
      <c r="V67" s="29" t="s">
        <v>51</v>
      </c>
      <c r="W67" s="30">
        <v>46041</v>
      </c>
      <c r="X67" s="18" t="s">
        <v>497</v>
      </c>
      <c r="Y67" s="6" t="s">
        <v>498</v>
      </c>
      <c r="Z67" s="18" t="s">
        <v>327</v>
      </c>
      <c r="AA67" s="31"/>
      <c r="AB67" s="31"/>
      <c r="AC67" s="31"/>
      <c r="AD67" s="32"/>
      <c r="AE67" s="31"/>
      <c r="AF67" s="32"/>
      <c r="AG67" s="31"/>
      <c r="AH67" s="33"/>
      <c r="AI67" s="32"/>
      <c r="AJ67" s="32"/>
      <c r="AK67" s="34">
        <v>46378</v>
      </c>
      <c r="AL67" s="35">
        <v>330</v>
      </c>
      <c r="AM67" s="31" t="s">
        <v>323</v>
      </c>
      <c r="AN67" s="36">
        <v>121000000</v>
      </c>
    </row>
    <row r="68" spans="1:40" s="37" customFormat="1" ht="37.5" customHeight="1" x14ac:dyDescent="0.25">
      <c r="A68" s="13">
        <v>69</v>
      </c>
      <c r="B68" s="14" t="s">
        <v>40</v>
      </c>
      <c r="C68" s="15" t="s">
        <v>41</v>
      </c>
      <c r="D68" s="45" t="s">
        <v>499</v>
      </c>
      <c r="E68" s="15" t="s">
        <v>500</v>
      </c>
      <c r="F68" s="18" t="s">
        <v>501</v>
      </c>
      <c r="G68" s="19" t="s">
        <v>502</v>
      </c>
      <c r="H68" s="20" t="s">
        <v>47</v>
      </c>
      <c r="I68" s="21" t="s">
        <v>48</v>
      </c>
      <c r="J68" s="38">
        <v>46046</v>
      </c>
      <c r="K68" s="38">
        <v>46055</v>
      </c>
      <c r="L68" s="38">
        <v>46296</v>
      </c>
      <c r="M68" s="24" t="s">
        <v>49</v>
      </c>
      <c r="N68" s="10">
        <f t="shared" si="2"/>
        <v>29265600</v>
      </c>
      <c r="O68" s="11">
        <v>3658200</v>
      </c>
      <c r="P68" s="23">
        <v>959</v>
      </c>
      <c r="Q68" s="25">
        <v>46038</v>
      </c>
      <c r="R68" s="26" t="s">
        <v>118</v>
      </c>
      <c r="S68" s="43">
        <v>957</v>
      </c>
      <c r="T68" s="44">
        <v>46049</v>
      </c>
      <c r="U68" s="9">
        <v>29265600</v>
      </c>
      <c r="V68" s="29" t="s">
        <v>51</v>
      </c>
      <c r="W68" s="30">
        <v>46043</v>
      </c>
      <c r="X68" s="18" t="s">
        <v>503</v>
      </c>
      <c r="Y68" s="6" t="s">
        <v>504</v>
      </c>
      <c r="Z68" s="18" t="s">
        <v>384</v>
      </c>
      <c r="AA68" s="31"/>
      <c r="AB68" s="31"/>
      <c r="AC68" s="31"/>
      <c r="AD68" s="32"/>
      <c r="AE68" s="31"/>
      <c r="AF68" s="32"/>
      <c r="AG68" s="31"/>
      <c r="AH68" s="33"/>
      <c r="AI68" s="32"/>
      <c r="AJ68" s="32"/>
      <c r="AK68" s="34">
        <v>46296</v>
      </c>
      <c r="AL68" s="35">
        <v>240</v>
      </c>
      <c r="AM68" s="31" t="s">
        <v>49</v>
      </c>
      <c r="AN68" s="36">
        <v>29265600</v>
      </c>
    </row>
    <row r="69" spans="1:40" s="37" customFormat="1" ht="37.5" customHeight="1" x14ac:dyDescent="0.25">
      <c r="A69" s="13">
        <v>70</v>
      </c>
      <c r="B69" s="14" t="s">
        <v>189</v>
      </c>
      <c r="C69" s="15" t="s">
        <v>190</v>
      </c>
      <c r="D69" s="45" t="s">
        <v>505</v>
      </c>
      <c r="E69" s="15" t="s">
        <v>506</v>
      </c>
      <c r="F69" s="18" t="s">
        <v>507</v>
      </c>
      <c r="G69" s="19" t="s">
        <v>476</v>
      </c>
      <c r="H69" s="20" t="s">
        <v>47</v>
      </c>
      <c r="I69" s="21" t="s">
        <v>48</v>
      </c>
      <c r="J69" s="38">
        <v>46051</v>
      </c>
      <c r="K69" s="38">
        <v>46063</v>
      </c>
      <c r="L69" s="38">
        <v>46304</v>
      </c>
      <c r="M69" s="24" t="s">
        <v>49</v>
      </c>
      <c r="N69" s="10">
        <f t="shared" si="2"/>
        <v>58531200</v>
      </c>
      <c r="O69" s="11">
        <v>7316400</v>
      </c>
      <c r="P69" s="23" t="s">
        <v>508</v>
      </c>
      <c r="Q69" s="25">
        <v>46036</v>
      </c>
      <c r="R69" s="26" t="s">
        <v>280</v>
      </c>
      <c r="S69" s="43" t="s">
        <v>509</v>
      </c>
      <c r="T69" s="44">
        <v>46059</v>
      </c>
      <c r="U69" s="9">
        <v>58531200</v>
      </c>
      <c r="V69" s="29" t="s">
        <v>51</v>
      </c>
      <c r="W69" s="30">
        <v>46041</v>
      </c>
      <c r="X69" s="18" t="s">
        <v>510</v>
      </c>
      <c r="Y69" s="6" t="s">
        <v>511</v>
      </c>
      <c r="Z69" s="18" t="s">
        <v>198</v>
      </c>
      <c r="AA69" s="31"/>
      <c r="AB69" s="31"/>
      <c r="AC69" s="31"/>
      <c r="AD69" s="32"/>
      <c r="AE69" s="31"/>
      <c r="AF69" s="32"/>
      <c r="AG69" s="31"/>
      <c r="AH69" s="33"/>
      <c r="AI69" s="32"/>
      <c r="AJ69" s="32"/>
      <c r="AK69" s="34">
        <v>46304</v>
      </c>
      <c r="AL69" s="35">
        <v>240</v>
      </c>
      <c r="AM69" s="31" t="s">
        <v>49</v>
      </c>
      <c r="AN69" s="36">
        <v>58531200</v>
      </c>
    </row>
    <row r="70" spans="1:40" s="37" customFormat="1" ht="37.5" customHeight="1" x14ac:dyDescent="0.25">
      <c r="A70" s="13">
        <v>71</v>
      </c>
      <c r="B70" s="14" t="s">
        <v>189</v>
      </c>
      <c r="C70" s="15" t="s">
        <v>190</v>
      </c>
      <c r="D70" s="45" t="s">
        <v>512</v>
      </c>
      <c r="E70" s="15" t="s">
        <v>513</v>
      </c>
      <c r="F70" s="18" t="s">
        <v>514</v>
      </c>
      <c r="G70" s="19" t="s">
        <v>515</v>
      </c>
      <c r="H70" s="20" t="s">
        <v>47</v>
      </c>
      <c r="I70" s="21" t="s">
        <v>48</v>
      </c>
      <c r="J70" s="38">
        <v>46051</v>
      </c>
      <c r="K70" s="38">
        <v>46065</v>
      </c>
      <c r="L70" s="38">
        <v>46306</v>
      </c>
      <c r="M70" s="24" t="s">
        <v>49</v>
      </c>
      <c r="N70" s="10">
        <f t="shared" si="2"/>
        <v>23412480</v>
      </c>
      <c r="O70" s="11">
        <v>2926560</v>
      </c>
      <c r="P70" s="23" t="s">
        <v>516</v>
      </c>
      <c r="Q70" s="25">
        <v>46036</v>
      </c>
      <c r="R70" s="26" t="s">
        <v>517</v>
      </c>
      <c r="S70" s="43" t="s">
        <v>518</v>
      </c>
      <c r="T70" s="44">
        <v>46059</v>
      </c>
      <c r="U70" s="9">
        <v>23412480</v>
      </c>
      <c r="V70" s="29" t="s">
        <v>51</v>
      </c>
      <c r="W70" s="30">
        <v>46041</v>
      </c>
      <c r="X70" s="18" t="s">
        <v>519</v>
      </c>
      <c r="Y70" s="6" t="s">
        <v>520</v>
      </c>
      <c r="Z70" s="18" t="s">
        <v>198</v>
      </c>
      <c r="AA70" s="31"/>
      <c r="AB70" s="31"/>
      <c r="AC70" s="31"/>
      <c r="AD70" s="32"/>
      <c r="AE70" s="31"/>
      <c r="AF70" s="32"/>
      <c r="AG70" s="31"/>
      <c r="AH70" s="33"/>
      <c r="AI70" s="32"/>
      <c r="AJ70" s="32"/>
      <c r="AK70" s="34">
        <v>46306</v>
      </c>
      <c r="AL70" s="35">
        <v>240</v>
      </c>
      <c r="AM70" s="31" t="s">
        <v>49</v>
      </c>
      <c r="AN70" s="36">
        <v>23412480</v>
      </c>
    </row>
    <row r="71" spans="1:40" s="37" customFormat="1" ht="37.5" customHeight="1" x14ac:dyDescent="0.25">
      <c r="A71" s="13">
        <v>72</v>
      </c>
      <c r="B71" s="14" t="s">
        <v>189</v>
      </c>
      <c r="C71" s="15" t="s">
        <v>190</v>
      </c>
      <c r="D71" s="45" t="s">
        <v>521</v>
      </c>
      <c r="E71" s="15" t="s">
        <v>522</v>
      </c>
      <c r="F71" s="18" t="s">
        <v>523</v>
      </c>
      <c r="G71" s="19" t="s">
        <v>524</v>
      </c>
      <c r="H71" s="20" t="s">
        <v>47</v>
      </c>
      <c r="I71" s="21" t="s">
        <v>48</v>
      </c>
      <c r="J71" s="38">
        <v>46045</v>
      </c>
      <c r="K71" s="38">
        <v>46056</v>
      </c>
      <c r="L71" s="38">
        <v>46389</v>
      </c>
      <c r="M71" s="23" t="s">
        <v>323</v>
      </c>
      <c r="N71" s="10">
        <f t="shared" si="2"/>
        <v>100870000</v>
      </c>
      <c r="O71" s="11">
        <v>9170000</v>
      </c>
      <c r="P71" s="23">
        <v>865</v>
      </c>
      <c r="Q71" s="25">
        <v>46036</v>
      </c>
      <c r="R71" s="26" t="s">
        <v>339</v>
      </c>
      <c r="S71" s="43">
        <v>1133</v>
      </c>
      <c r="T71" s="44">
        <v>46056</v>
      </c>
      <c r="U71" s="9">
        <v>100870000</v>
      </c>
      <c r="V71" s="29" t="s">
        <v>51</v>
      </c>
      <c r="W71" s="30">
        <v>46041</v>
      </c>
      <c r="X71" s="18" t="s">
        <v>525</v>
      </c>
      <c r="Y71" s="6" t="s">
        <v>526</v>
      </c>
      <c r="Z71" s="18" t="s">
        <v>327</v>
      </c>
      <c r="AA71" s="31"/>
      <c r="AB71" s="31"/>
      <c r="AC71" s="31"/>
      <c r="AD71" s="32"/>
      <c r="AE71" s="31"/>
      <c r="AF71" s="32"/>
      <c r="AG71" s="31"/>
      <c r="AH71" s="33"/>
      <c r="AI71" s="32"/>
      <c r="AJ71" s="32"/>
      <c r="AK71" s="34">
        <v>46389</v>
      </c>
      <c r="AL71" s="35">
        <v>330</v>
      </c>
      <c r="AM71" s="31" t="s">
        <v>323</v>
      </c>
      <c r="AN71" s="36">
        <v>100870000</v>
      </c>
    </row>
    <row r="72" spans="1:40" s="37" customFormat="1" ht="37.5" customHeight="1" x14ac:dyDescent="0.25">
      <c r="A72" s="13">
        <v>73</v>
      </c>
      <c r="B72" s="14" t="s">
        <v>189</v>
      </c>
      <c r="C72" s="15" t="s">
        <v>190</v>
      </c>
      <c r="D72" s="45" t="s">
        <v>527</v>
      </c>
      <c r="E72" s="15" t="s">
        <v>528</v>
      </c>
      <c r="F72" s="18" t="s">
        <v>529</v>
      </c>
      <c r="G72" s="19" t="s">
        <v>530</v>
      </c>
      <c r="H72" s="20" t="s">
        <v>47</v>
      </c>
      <c r="I72" s="21" t="s">
        <v>48</v>
      </c>
      <c r="J72" s="38">
        <v>46050</v>
      </c>
      <c r="K72" s="38">
        <v>46063</v>
      </c>
      <c r="L72" s="38">
        <v>46304</v>
      </c>
      <c r="M72" s="24" t="s">
        <v>49</v>
      </c>
      <c r="N72" s="10">
        <f t="shared" si="2"/>
        <v>62712000</v>
      </c>
      <c r="O72" s="11">
        <v>7839000</v>
      </c>
      <c r="P72" s="23">
        <v>877</v>
      </c>
      <c r="Q72" s="25">
        <v>46036</v>
      </c>
      <c r="R72" s="26" t="s">
        <v>208</v>
      </c>
      <c r="S72" s="43">
        <v>1134</v>
      </c>
      <c r="T72" s="44">
        <v>46056</v>
      </c>
      <c r="U72" s="9">
        <v>62712000</v>
      </c>
      <c r="V72" s="29" t="s">
        <v>51</v>
      </c>
      <c r="W72" s="30">
        <v>46048</v>
      </c>
      <c r="X72" s="18" t="s">
        <v>531</v>
      </c>
      <c r="Y72" s="6" t="s">
        <v>532</v>
      </c>
      <c r="Z72" s="18" t="s">
        <v>198</v>
      </c>
      <c r="AA72" s="31"/>
      <c r="AB72" s="31"/>
      <c r="AC72" s="31"/>
      <c r="AD72" s="32"/>
      <c r="AE72" s="31"/>
      <c r="AF72" s="32"/>
      <c r="AG72" s="31"/>
      <c r="AH72" s="33"/>
      <c r="AI72" s="32"/>
      <c r="AJ72" s="32"/>
      <c r="AK72" s="34">
        <v>46304</v>
      </c>
      <c r="AL72" s="35">
        <v>240</v>
      </c>
      <c r="AM72" s="31" t="s">
        <v>49</v>
      </c>
      <c r="AN72" s="36">
        <v>62712000</v>
      </c>
    </row>
    <row r="73" spans="1:40" s="37" customFormat="1" ht="37.5" customHeight="1" x14ac:dyDescent="0.25">
      <c r="A73" s="13">
        <v>74</v>
      </c>
      <c r="B73" s="14" t="s">
        <v>189</v>
      </c>
      <c r="C73" s="15" t="s">
        <v>190</v>
      </c>
      <c r="D73" s="45" t="s">
        <v>533</v>
      </c>
      <c r="E73" s="15" t="s">
        <v>534</v>
      </c>
      <c r="F73" s="18" t="s">
        <v>535</v>
      </c>
      <c r="G73" s="19" t="s">
        <v>536</v>
      </c>
      <c r="H73" s="20" t="s">
        <v>47</v>
      </c>
      <c r="I73" s="21" t="s">
        <v>48</v>
      </c>
      <c r="J73" s="38">
        <v>46051</v>
      </c>
      <c r="K73" s="38">
        <v>46063</v>
      </c>
      <c r="L73" s="38">
        <v>46304</v>
      </c>
      <c r="M73" s="24" t="s">
        <v>49</v>
      </c>
      <c r="N73" s="10">
        <f t="shared" si="2"/>
        <v>46824960</v>
      </c>
      <c r="O73" s="11">
        <v>5853120</v>
      </c>
      <c r="P73" s="23">
        <v>885</v>
      </c>
      <c r="Q73" s="25">
        <v>46036</v>
      </c>
      <c r="R73" s="26" t="s">
        <v>50</v>
      </c>
      <c r="S73" s="43">
        <v>1135</v>
      </c>
      <c r="T73" s="44">
        <v>46056</v>
      </c>
      <c r="U73" s="9">
        <v>46824960</v>
      </c>
      <c r="V73" s="29" t="s">
        <v>51</v>
      </c>
      <c r="W73" s="30">
        <v>46044</v>
      </c>
      <c r="X73" s="18" t="s">
        <v>537</v>
      </c>
      <c r="Y73" s="6" t="s">
        <v>538</v>
      </c>
      <c r="Z73" s="18" t="s">
        <v>198</v>
      </c>
      <c r="AA73" s="31" t="s">
        <v>452</v>
      </c>
      <c r="AB73" s="39">
        <v>46090</v>
      </c>
      <c r="AC73" s="31">
        <v>28</v>
      </c>
      <c r="AD73" s="27">
        <v>46118</v>
      </c>
      <c r="AE73" s="39">
        <v>46333</v>
      </c>
      <c r="AF73" s="32"/>
      <c r="AG73" s="31"/>
      <c r="AH73" s="33"/>
      <c r="AI73" s="32"/>
      <c r="AJ73" s="32"/>
      <c r="AK73" s="34">
        <v>46333</v>
      </c>
      <c r="AL73" s="35">
        <v>240</v>
      </c>
      <c r="AM73" s="31" t="s">
        <v>49</v>
      </c>
      <c r="AN73" s="36">
        <v>46824960</v>
      </c>
    </row>
    <row r="74" spans="1:40" s="37" customFormat="1" ht="37.5" customHeight="1" x14ac:dyDescent="0.25">
      <c r="A74" s="13">
        <v>75</v>
      </c>
      <c r="B74" s="14" t="s">
        <v>40</v>
      </c>
      <c r="C74" s="15" t="s">
        <v>41</v>
      </c>
      <c r="D74" s="45" t="s">
        <v>539</v>
      </c>
      <c r="E74" s="15" t="s">
        <v>540</v>
      </c>
      <c r="F74" s="18" t="s">
        <v>541</v>
      </c>
      <c r="G74" s="19" t="s">
        <v>542</v>
      </c>
      <c r="H74" s="20" t="s">
        <v>47</v>
      </c>
      <c r="I74" s="21" t="s">
        <v>48</v>
      </c>
      <c r="J74" s="38">
        <v>46045</v>
      </c>
      <c r="K74" s="38">
        <v>46064</v>
      </c>
      <c r="L74" s="38">
        <v>46305</v>
      </c>
      <c r="M74" s="24" t="s">
        <v>49</v>
      </c>
      <c r="N74" s="10">
        <f t="shared" si="2"/>
        <v>29265600</v>
      </c>
      <c r="O74" s="11">
        <v>3658200</v>
      </c>
      <c r="P74" s="23" t="s">
        <v>543</v>
      </c>
      <c r="Q74" s="25">
        <v>46036</v>
      </c>
      <c r="R74" s="26" t="s">
        <v>280</v>
      </c>
      <c r="S74" s="43" t="s">
        <v>544</v>
      </c>
      <c r="T74" s="44">
        <v>46064</v>
      </c>
      <c r="U74" s="9">
        <v>29265600</v>
      </c>
      <c r="V74" s="29" t="s">
        <v>51</v>
      </c>
      <c r="W74" s="30">
        <v>46043</v>
      </c>
      <c r="X74" s="18" t="s">
        <v>545</v>
      </c>
      <c r="Y74" s="6" t="s">
        <v>546</v>
      </c>
      <c r="Z74" s="18" t="s">
        <v>237</v>
      </c>
      <c r="AA74" s="31"/>
      <c r="AB74" s="31"/>
      <c r="AC74" s="31"/>
      <c r="AD74" s="32"/>
      <c r="AE74" s="31"/>
      <c r="AF74" s="32"/>
      <c r="AG74" s="31"/>
      <c r="AH74" s="33"/>
      <c r="AI74" s="32"/>
      <c r="AJ74" s="32"/>
      <c r="AK74" s="34">
        <v>46305</v>
      </c>
      <c r="AL74" s="35">
        <v>240</v>
      </c>
      <c r="AM74" s="31" t="s">
        <v>49</v>
      </c>
      <c r="AN74" s="36">
        <v>29265600</v>
      </c>
    </row>
    <row r="75" spans="1:40" s="37" customFormat="1" ht="37.5" customHeight="1" x14ac:dyDescent="0.25">
      <c r="A75" s="13">
        <v>77</v>
      </c>
      <c r="B75" s="14" t="s">
        <v>40</v>
      </c>
      <c r="C75" s="15" t="s">
        <v>41</v>
      </c>
      <c r="D75" s="45" t="s">
        <v>547</v>
      </c>
      <c r="E75" s="15" t="s">
        <v>548</v>
      </c>
      <c r="F75" s="18" t="s">
        <v>547</v>
      </c>
      <c r="G75" s="19" t="s">
        <v>549</v>
      </c>
      <c r="H75" s="20" t="s">
        <v>47</v>
      </c>
      <c r="I75" s="21" t="s">
        <v>48</v>
      </c>
      <c r="J75" s="38">
        <v>46045</v>
      </c>
      <c r="K75" s="38">
        <v>46057</v>
      </c>
      <c r="L75" s="38">
        <v>46298</v>
      </c>
      <c r="M75" s="24" t="s">
        <v>49</v>
      </c>
      <c r="N75" s="10">
        <f t="shared" ref="N75:N109" si="3">U75</f>
        <v>24248640</v>
      </c>
      <c r="O75" s="11">
        <v>3031080</v>
      </c>
      <c r="P75" s="23">
        <v>907</v>
      </c>
      <c r="Q75" s="25">
        <v>46036</v>
      </c>
      <c r="R75" s="26" t="s">
        <v>215</v>
      </c>
      <c r="S75" s="43">
        <v>904</v>
      </c>
      <c r="T75" s="44">
        <v>46048</v>
      </c>
      <c r="U75" s="9">
        <v>24248640</v>
      </c>
      <c r="V75" s="29" t="s">
        <v>51</v>
      </c>
      <c r="W75" s="30">
        <v>46042</v>
      </c>
      <c r="X75" s="18" t="s">
        <v>550</v>
      </c>
      <c r="Y75" s="6" t="s">
        <v>551</v>
      </c>
      <c r="Z75" s="18" t="s">
        <v>218</v>
      </c>
      <c r="AA75" s="31"/>
      <c r="AB75" s="31"/>
      <c r="AC75" s="31"/>
      <c r="AD75" s="32"/>
      <c r="AE75" s="31"/>
      <c r="AF75" s="32"/>
      <c r="AG75" s="31"/>
      <c r="AH75" s="33"/>
      <c r="AI75" s="32"/>
      <c r="AJ75" s="32"/>
      <c r="AK75" s="34">
        <v>46298</v>
      </c>
      <c r="AL75" s="35">
        <v>240</v>
      </c>
      <c r="AM75" s="31" t="s">
        <v>49</v>
      </c>
      <c r="AN75" s="36">
        <v>24248640</v>
      </c>
    </row>
    <row r="76" spans="1:40" s="37" customFormat="1" ht="37.5" customHeight="1" x14ac:dyDescent="0.25">
      <c r="A76" s="13">
        <v>78</v>
      </c>
      <c r="B76" s="14" t="s">
        <v>40</v>
      </c>
      <c r="C76" s="15" t="s">
        <v>41</v>
      </c>
      <c r="D76" s="45" t="s">
        <v>552</v>
      </c>
      <c r="E76" s="15" t="s">
        <v>553</v>
      </c>
      <c r="F76" s="18" t="s">
        <v>552</v>
      </c>
      <c r="G76" s="19" t="s">
        <v>549</v>
      </c>
      <c r="H76" s="20" t="s">
        <v>47</v>
      </c>
      <c r="I76" s="21" t="s">
        <v>48</v>
      </c>
      <c r="J76" s="38">
        <v>46045</v>
      </c>
      <c r="K76" s="38">
        <v>46050</v>
      </c>
      <c r="L76" s="38">
        <v>46292</v>
      </c>
      <c r="M76" s="24" t="s">
        <v>49</v>
      </c>
      <c r="N76" s="10">
        <f t="shared" si="3"/>
        <v>24248640</v>
      </c>
      <c r="O76" s="11">
        <v>3031080</v>
      </c>
      <c r="P76" s="23">
        <v>907</v>
      </c>
      <c r="Q76" s="25">
        <v>46036</v>
      </c>
      <c r="R76" s="26" t="s">
        <v>215</v>
      </c>
      <c r="S76" s="43">
        <v>903</v>
      </c>
      <c r="T76" s="44">
        <v>46048</v>
      </c>
      <c r="U76" s="9">
        <v>24248640</v>
      </c>
      <c r="V76" s="29" t="s">
        <v>51</v>
      </c>
      <c r="W76" s="30">
        <v>46042</v>
      </c>
      <c r="X76" s="18" t="s">
        <v>554</v>
      </c>
      <c r="Y76" s="6" t="s">
        <v>555</v>
      </c>
      <c r="Z76" s="18" t="s">
        <v>218</v>
      </c>
      <c r="AA76" s="31"/>
      <c r="AB76" s="31"/>
      <c r="AC76" s="31"/>
      <c r="AD76" s="32"/>
      <c r="AE76" s="31"/>
      <c r="AF76" s="32"/>
      <c r="AG76" s="31"/>
      <c r="AH76" s="33"/>
      <c r="AI76" s="32"/>
      <c r="AJ76" s="32"/>
      <c r="AK76" s="34">
        <v>46292</v>
      </c>
      <c r="AL76" s="35">
        <v>240</v>
      </c>
      <c r="AM76" s="31" t="s">
        <v>49</v>
      </c>
      <c r="AN76" s="36">
        <v>24248640</v>
      </c>
    </row>
    <row r="77" spans="1:40" s="37" customFormat="1" ht="37.5" customHeight="1" x14ac:dyDescent="0.25">
      <c r="A77" s="13">
        <v>79</v>
      </c>
      <c r="B77" s="14" t="s">
        <v>250</v>
      </c>
      <c r="C77" s="15" t="s">
        <v>251</v>
      </c>
      <c r="D77" s="45" t="s">
        <v>556</v>
      </c>
      <c r="E77" s="15" t="s">
        <v>557</v>
      </c>
      <c r="F77" s="18" t="s">
        <v>556</v>
      </c>
      <c r="G77" s="19" t="s">
        <v>558</v>
      </c>
      <c r="H77" s="20" t="s">
        <v>47</v>
      </c>
      <c r="I77" s="21" t="s">
        <v>48</v>
      </c>
      <c r="J77" s="38">
        <v>46045</v>
      </c>
      <c r="K77" s="38">
        <v>46064</v>
      </c>
      <c r="L77" s="38">
        <v>46305</v>
      </c>
      <c r="M77" s="24" t="s">
        <v>49</v>
      </c>
      <c r="N77" s="10">
        <f t="shared" si="3"/>
        <v>29265600</v>
      </c>
      <c r="O77" s="11">
        <v>3658200</v>
      </c>
      <c r="P77" s="23" t="s">
        <v>559</v>
      </c>
      <c r="Q77" s="25">
        <v>46036</v>
      </c>
      <c r="R77" s="26" t="s">
        <v>185</v>
      </c>
      <c r="S77" s="43" t="s">
        <v>560</v>
      </c>
      <c r="T77" s="44">
        <v>46064</v>
      </c>
      <c r="U77" s="9">
        <v>29265600</v>
      </c>
      <c r="V77" s="29" t="s">
        <v>51</v>
      </c>
      <c r="W77" s="30">
        <v>46042</v>
      </c>
      <c r="X77" s="18" t="s">
        <v>561</v>
      </c>
      <c r="Y77" s="6" t="s">
        <v>562</v>
      </c>
      <c r="Z77" s="18" t="s">
        <v>258</v>
      </c>
      <c r="AA77" s="31"/>
      <c r="AB77" s="31"/>
      <c r="AC77" s="31"/>
      <c r="AD77" s="32"/>
      <c r="AE77" s="31"/>
      <c r="AF77" s="32"/>
      <c r="AG77" s="31"/>
      <c r="AH77" s="33"/>
      <c r="AI77" s="32"/>
      <c r="AJ77" s="32"/>
      <c r="AK77" s="34">
        <v>46305</v>
      </c>
      <c r="AL77" s="35">
        <v>240</v>
      </c>
      <c r="AM77" s="31" t="s">
        <v>49</v>
      </c>
      <c r="AN77" s="36">
        <v>29265600</v>
      </c>
    </row>
    <row r="78" spans="1:40" s="37" customFormat="1" ht="37.5" customHeight="1" x14ac:dyDescent="0.25">
      <c r="A78" s="13">
        <v>80</v>
      </c>
      <c r="B78" s="14" t="s">
        <v>40</v>
      </c>
      <c r="C78" s="15" t="s">
        <v>41</v>
      </c>
      <c r="D78" s="45" t="s">
        <v>564</v>
      </c>
      <c r="E78" s="15" t="s">
        <v>565</v>
      </c>
      <c r="F78" s="18" t="s">
        <v>566</v>
      </c>
      <c r="G78" s="19" t="s">
        <v>567</v>
      </c>
      <c r="H78" s="20" t="s">
        <v>47</v>
      </c>
      <c r="I78" s="21" t="s">
        <v>48</v>
      </c>
      <c r="J78" s="38">
        <v>46045</v>
      </c>
      <c r="K78" s="38">
        <v>46055</v>
      </c>
      <c r="L78" s="38">
        <v>46296</v>
      </c>
      <c r="M78" s="24" t="s">
        <v>49</v>
      </c>
      <c r="N78" s="10">
        <f t="shared" si="3"/>
        <v>46824960</v>
      </c>
      <c r="O78" s="11">
        <v>5853120</v>
      </c>
      <c r="P78" s="23">
        <v>922</v>
      </c>
      <c r="Q78" s="25">
        <v>46036</v>
      </c>
      <c r="R78" s="26" t="s">
        <v>158</v>
      </c>
      <c r="S78" s="43">
        <v>918</v>
      </c>
      <c r="T78" s="44">
        <v>46048</v>
      </c>
      <c r="U78" s="9">
        <v>46824960</v>
      </c>
      <c r="V78" s="29" t="s">
        <v>51</v>
      </c>
      <c r="W78" s="30">
        <v>46041</v>
      </c>
      <c r="X78" s="18" t="s">
        <v>568</v>
      </c>
      <c r="Y78" s="6" t="s">
        <v>569</v>
      </c>
      <c r="Z78" s="18" t="s">
        <v>140</v>
      </c>
      <c r="AA78" s="31"/>
      <c r="AB78" s="31"/>
      <c r="AC78" s="31"/>
      <c r="AD78" s="32"/>
      <c r="AE78" s="31"/>
      <c r="AF78" s="32" t="s">
        <v>90</v>
      </c>
      <c r="AG78" s="39">
        <v>46080</v>
      </c>
      <c r="AH78" s="39">
        <v>46080</v>
      </c>
      <c r="AI78" s="32" t="s">
        <v>570</v>
      </c>
      <c r="AJ78" s="32" t="s">
        <v>565</v>
      </c>
      <c r="AK78" s="34">
        <v>46296</v>
      </c>
      <c r="AL78" s="35">
        <v>240</v>
      </c>
      <c r="AM78" s="31" t="s">
        <v>49</v>
      </c>
      <c r="AN78" s="36">
        <v>46824960</v>
      </c>
    </row>
    <row r="79" spans="1:40" s="37" customFormat="1" ht="37.5" customHeight="1" x14ac:dyDescent="0.25">
      <c r="A79" s="13">
        <v>81</v>
      </c>
      <c r="B79" s="14" t="s">
        <v>40</v>
      </c>
      <c r="C79" s="15" t="s">
        <v>41</v>
      </c>
      <c r="D79" s="45" t="s">
        <v>571</v>
      </c>
      <c r="E79" s="15" t="s">
        <v>572</v>
      </c>
      <c r="F79" s="18" t="s">
        <v>573</v>
      </c>
      <c r="G79" s="19" t="s">
        <v>574</v>
      </c>
      <c r="H79" s="20" t="s">
        <v>47</v>
      </c>
      <c r="I79" s="21" t="s">
        <v>48</v>
      </c>
      <c r="J79" s="38">
        <v>46045</v>
      </c>
      <c r="K79" s="38">
        <v>46063</v>
      </c>
      <c r="L79" s="38">
        <v>46304</v>
      </c>
      <c r="M79" s="24" t="s">
        <v>49</v>
      </c>
      <c r="N79" s="10">
        <f t="shared" si="3"/>
        <v>34282560</v>
      </c>
      <c r="O79" s="11">
        <v>4285320</v>
      </c>
      <c r="P79" s="23" t="s">
        <v>575</v>
      </c>
      <c r="Q79" s="25">
        <v>46038</v>
      </c>
      <c r="R79" s="26" t="s">
        <v>352</v>
      </c>
      <c r="S79" s="43" t="s">
        <v>576</v>
      </c>
      <c r="T79" s="44">
        <v>46063</v>
      </c>
      <c r="U79" s="9">
        <v>34282560</v>
      </c>
      <c r="V79" s="29" t="s">
        <v>51</v>
      </c>
      <c r="W79" s="30">
        <v>46042</v>
      </c>
      <c r="X79" s="18" t="s">
        <v>577</v>
      </c>
      <c r="Y79" s="6" t="s">
        <v>578</v>
      </c>
      <c r="Z79" s="18" t="s">
        <v>579</v>
      </c>
      <c r="AA79" s="31"/>
      <c r="AB79" s="31"/>
      <c r="AC79" s="31"/>
      <c r="AD79" s="32"/>
      <c r="AE79" s="31"/>
      <c r="AF79" s="32"/>
      <c r="AG79" s="31"/>
      <c r="AH79" s="33"/>
      <c r="AI79" s="32"/>
      <c r="AJ79" s="32"/>
      <c r="AK79" s="34">
        <v>46304</v>
      </c>
      <c r="AL79" s="35">
        <v>240</v>
      </c>
      <c r="AM79" s="31" t="s">
        <v>49</v>
      </c>
      <c r="AN79" s="36">
        <v>34282560</v>
      </c>
    </row>
    <row r="80" spans="1:40" s="37" customFormat="1" ht="37.5" customHeight="1" x14ac:dyDescent="0.25">
      <c r="A80" s="13">
        <v>82</v>
      </c>
      <c r="B80" s="14" t="s">
        <v>40</v>
      </c>
      <c r="C80" s="15" t="s">
        <v>41</v>
      </c>
      <c r="D80" s="45" t="s">
        <v>580</v>
      </c>
      <c r="E80" s="15" t="s">
        <v>581</v>
      </c>
      <c r="F80" s="18" t="s">
        <v>582</v>
      </c>
      <c r="G80" s="19" t="s">
        <v>583</v>
      </c>
      <c r="H80" s="20" t="s">
        <v>47</v>
      </c>
      <c r="I80" s="21" t="s">
        <v>48</v>
      </c>
      <c r="J80" s="38">
        <v>46045</v>
      </c>
      <c r="K80" s="38">
        <v>46063</v>
      </c>
      <c r="L80" s="38">
        <v>46304</v>
      </c>
      <c r="M80" s="24" t="s">
        <v>49</v>
      </c>
      <c r="N80" s="10">
        <f t="shared" si="3"/>
        <v>34282560</v>
      </c>
      <c r="O80" s="11">
        <v>4285320</v>
      </c>
      <c r="P80" s="23" t="s">
        <v>584</v>
      </c>
      <c r="Q80" s="25">
        <v>46038</v>
      </c>
      <c r="R80" s="26" t="s">
        <v>352</v>
      </c>
      <c r="S80" s="43" t="s">
        <v>585</v>
      </c>
      <c r="T80" s="44">
        <v>46063</v>
      </c>
      <c r="U80" s="9">
        <v>34282560</v>
      </c>
      <c r="V80" s="29" t="s">
        <v>51</v>
      </c>
      <c r="W80" s="30">
        <v>46042</v>
      </c>
      <c r="X80" s="18" t="s">
        <v>586</v>
      </c>
      <c r="Y80" s="6" t="s">
        <v>587</v>
      </c>
      <c r="Z80" s="18" t="s">
        <v>579</v>
      </c>
      <c r="AA80" s="31"/>
      <c r="AB80" s="31"/>
      <c r="AC80" s="31"/>
      <c r="AD80" s="32"/>
      <c r="AE80" s="31"/>
      <c r="AF80" s="32"/>
      <c r="AG80" s="31"/>
      <c r="AH80" s="33"/>
      <c r="AI80" s="32"/>
      <c r="AJ80" s="32"/>
      <c r="AK80" s="34">
        <v>46304</v>
      </c>
      <c r="AL80" s="35">
        <v>240</v>
      </c>
      <c r="AM80" s="31" t="s">
        <v>49</v>
      </c>
      <c r="AN80" s="36">
        <v>34282560</v>
      </c>
    </row>
    <row r="81" spans="1:40" s="37" customFormat="1" ht="37.5" customHeight="1" x14ac:dyDescent="0.25">
      <c r="A81" s="13">
        <v>83</v>
      </c>
      <c r="B81" s="14" t="s">
        <v>40</v>
      </c>
      <c r="C81" s="15" t="s">
        <v>41</v>
      </c>
      <c r="D81" s="45" t="s">
        <v>588</v>
      </c>
      <c r="E81" s="15" t="s">
        <v>589</v>
      </c>
      <c r="F81" s="18" t="s">
        <v>590</v>
      </c>
      <c r="G81" s="19" t="s">
        <v>591</v>
      </c>
      <c r="H81" s="20" t="s">
        <v>47</v>
      </c>
      <c r="I81" s="21" t="s">
        <v>48</v>
      </c>
      <c r="J81" s="38">
        <v>46045</v>
      </c>
      <c r="K81" s="38">
        <v>46063</v>
      </c>
      <c r="L81" s="38">
        <v>46304</v>
      </c>
      <c r="M81" s="24" t="s">
        <v>49</v>
      </c>
      <c r="N81" s="10">
        <f t="shared" si="3"/>
        <v>48497280</v>
      </c>
      <c r="O81" s="11">
        <v>6062160</v>
      </c>
      <c r="P81" s="23" t="s">
        <v>592</v>
      </c>
      <c r="Q81" s="25">
        <v>46038</v>
      </c>
      <c r="R81" s="26" t="s">
        <v>593</v>
      </c>
      <c r="S81" s="43" t="s">
        <v>594</v>
      </c>
      <c r="T81" s="44">
        <v>46063</v>
      </c>
      <c r="U81" s="9">
        <v>48497280</v>
      </c>
      <c r="V81" s="29" t="s">
        <v>51</v>
      </c>
      <c r="W81" s="30">
        <v>46042</v>
      </c>
      <c r="X81" s="18" t="s">
        <v>595</v>
      </c>
      <c r="Y81" s="6" t="s">
        <v>596</v>
      </c>
      <c r="Z81" s="18" t="s">
        <v>597</v>
      </c>
      <c r="AA81" s="31"/>
      <c r="AB81" s="31"/>
      <c r="AC81" s="31"/>
      <c r="AD81" s="32"/>
      <c r="AE81" s="31"/>
      <c r="AF81" s="32"/>
      <c r="AG81" s="31"/>
      <c r="AH81" s="33"/>
      <c r="AI81" s="32"/>
      <c r="AJ81" s="32"/>
      <c r="AK81" s="34">
        <v>46304</v>
      </c>
      <c r="AL81" s="35">
        <v>240</v>
      </c>
      <c r="AM81" s="31" t="s">
        <v>49</v>
      </c>
      <c r="AN81" s="36">
        <v>48497280</v>
      </c>
    </row>
    <row r="82" spans="1:40" s="37" customFormat="1" ht="37.5" customHeight="1" x14ac:dyDescent="0.25">
      <c r="A82" s="13">
        <v>84</v>
      </c>
      <c r="B82" s="14" t="s">
        <v>40</v>
      </c>
      <c r="C82" s="15" t="s">
        <v>41</v>
      </c>
      <c r="D82" s="45" t="s">
        <v>598</v>
      </c>
      <c r="E82" s="15" t="s">
        <v>599</v>
      </c>
      <c r="F82" s="18" t="s">
        <v>600</v>
      </c>
      <c r="G82" s="19" t="s">
        <v>601</v>
      </c>
      <c r="H82" s="20" t="s">
        <v>47</v>
      </c>
      <c r="I82" s="21" t="s">
        <v>48</v>
      </c>
      <c r="J82" s="38">
        <v>46045</v>
      </c>
      <c r="K82" s="38">
        <v>46065</v>
      </c>
      <c r="L82" s="38">
        <v>46306</v>
      </c>
      <c r="M82" s="24" t="s">
        <v>49</v>
      </c>
      <c r="N82" s="10">
        <f t="shared" si="3"/>
        <v>46824960</v>
      </c>
      <c r="O82" s="11">
        <v>5853120</v>
      </c>
      <c r="P82" s="23" t="s">
        <v>602</v>
      </c>
      <c r="Q82" s="25">
        <v>46038</v>
      </c>
      <c r="R82" s="26" t="s">
        <v>50</v>
      </c>
      <c r="S82" s="43" t="s">
        <v>603</v>
      </c>
      <c r="T82" s="44">
        <v>46064</v>
      </c>
      <c r="U82" s="9">
        <v>46824960</v>
      </c>
      <c r="V82" s="29" t="s">
        <v>51</v>
      </c>
      <c r="W82" s="30">
        <v>46043</v>
      </c>
      <c r="X82" s="18" t="s">
        <v>604</v>
      </c>
      <c r="Y82" s="6" t="s">
        <v>605</v>
      </c>
      <c r="Z82" s="18" t="s">
        <v>606</v>
      </c>
      <c r="AA82" s="31"/>
      <c r="AB82" s="31"/>
      <c r="AC82" s="31"/>
      <c r="AD82" s="32"/>
      <c r="AE82" s="31"/>
      <c r="AF82" s="32" t="s">
        <v>90</v>
      </c>
      <c r="AG82" s="39">
        <v>46198</v>
      </c>
      <c r="AH82" s="33">
        <v>46198</v>
      </c>
      <c r="AI82" s="14" t="s">
        <v>607</v>
      </c>
      <c r="AJ82" s="32" t="s">
        <v>608</v>
      </c>
      <c r="AK82" s="34">
        <v>46306</v>
      </c>
      <c r="AL82" s="35">
        <v>240</v>
      </c>
      <c r="AM82" s="31" t="s">
        <v>49</v>
      </c>
      <c r="AN82" s="36">
        <v>46824960</v>
      </c>
    </row>
    <row r="83" spans="1:40" s="37" customFormat="1" ht="37.5" customHeight="1" x14ac:dyDescent="0.25">
      <c r="A83" s="13">
        <v>85</v>
      </c>
      <c r="B83" s="14" t="s">
        <v>189</v>
      </c>
      <c r="C83" s="15" t="s">
        <v>190</v>
      </c>
      <c r="D83" s="45" t="s">
        <v>609</v>
      </c>
      <c r="E83" s="15" t="s">
        <v>610</v>
      </c>
      <c r="F83" s="18" t="s">
        <v>611</v>
      </c>
      <c r="G83" s="19" t="s">
        <v>612</v>
      </c>
      <c r="H83" s="20" t="s">
        <v>47</v>
      </c>
      <c r="I83" s="21" t="s">
        <v>48</v>
      </c>
      <c r="J83" s="38">
        <v>46045</v>
      </c>
      <c r="K83" s="38">
        <v>46059</v>
      </c>
      <c r="L83" s="38">
        <v>46300</v>
      </c>
      <c r="M83" s="24" t="s">
        <v>49</v>
      </c>
      <c r="N83" s="10">
        <f t="shared" si="3"/>
        <v>58531200</v>
      </c>
      <c r="O83" s="11">
        <v>7316400</v>
      </c>
      <c r="P83" s="23">
        <v>949</v>
      </c>
      <c r="Q83" s="25">
        <v>46038</v>
      </c>
      <c r="R83" s="26" t="s">
        <v>280</v>
      </c>
      <c r="S83" s="43">
        <v>1256</v>
      </c>
      <c r="T83" s="44">
        <v>46059</v>
      </c>
      <c r="U83" s="9">
        <v>58531200</v>
      </c>
      <c r="V83" s="29" t="s">
        <v>51</v>
      </c>
      <c r="W83" s="30">
        <v>46043</v>
      </c>
      <c r="X83" s="18" t="s">
        <v>613</v>
      </c>
      <c r="Y83" s="6" t="s">
        <v>614</v>
      </c>
      <c r="Z83" s="18" t="s">
        <v>198</v>
      </c>
      <c r="AA83" s="31"/>
      <c r="AB83" s="31"/>
      <c r="AC83" s="31"/>
      <c r="AD83" s="32"/>
      <c r="AE83" s="31"/>
      <c r="AF83" s="32"/>
      <c r="AG83" s="31"/>
      <c r="AH83" s="33"/>
      <c r="AI83" s="32"/>
      <c r="AJ83" s="32"/>
      <c r="AK83" s="34">
        <v>46300</v>
      </c>
      <c r="AL83" s="35">
        <v>240</v>
      </c>
      <c r="AM83" s="31" t="s">
        <v>49</v>
      </c>
      <c r="AN83" s="36">
        <v>58531200</v>
      </c>
    </row>
    <row r="84" spans="1:40" s="37" customFormat="1" ht="37.5" customHeight="1" x14ac:dyDescent="0.25">
      <c r="A84" s="13">
        <v>86</v>
      </c>
      <c r="B84" s="14" t="s">
        <v>615</v>
      </c>
      <c r="C84" s="15" t="s">
        <v>616</v>
      </c>
      <c r="D84" s="45" t="s">
        <v>617</v>
      </c>
      <c r="E84" s="15" t="s">
        <v>618</v>
      </c>
      <c r="F84" s="18" t="s">
        <v>619</v>
      </c>
      <c r="G84" s="19" t="s">
        <v>620</v>
      </c>
      <c r="H84" s="20" t="s">
        <v>47</v>
      </c>
      <c r="I84" s="21" t="s">
        <v>48</v>
      </c>
      <c r="J84" s="38">
        <v>46045</v>
      </c>
      <c r="K84" s="38">
        <v>46048</v>
      </c>
      <c r="L84" s="38">
        <v>46290</v>
      </c>
      <c r="M84" s="24" t="s">
        <v>49</v>
      </c>
      <c r="N84" s="10">
        <f t="shared" si="3"/>
        <v>45988800</v>
      </c>
      <c r="O84" s="11">
        <v>5748600</v>
      </c>
      <c r="P84" s="23">
        <v>1061</v>
      </c>
      <c r="Q84" s="25">
        <v>46041</v>
      </c>
      <c r="R84" s="26" t="s">
        <v>621</v>
      </c>
      <c r="S84" s="43">
        <v>885</v>
      </c>
      <c r="T84" s="44">
        <v>46044</v>
      </c>
      <c r="U84" s="9">
        <v>45988800</v>
      </c>
      <c r="V84" s="29" t="s">
        <v>51</v>
      </c>
      <c r="W84" s="30">
        <v>46043</v>
      </c>
      <c r="X84" s="18" t="s">
        <v>622</v>
      </c>
      <c r="Y84" s="6" t="s">
        <v>623</v>
      </c>
      <c r="Z84" s="18" t="s">
        <v>624</v>
      </c>
      <c r="AA84" s="31"/>
      <c r="AB84" s="31"/>
      <c r="AC84" s="31"/>
      <c r="AD84" s="32"/>
      <c r="AE84" s="31"/>
      <c r="AF84" s="32"/>
      <c r="AG84" s="31"/>
      <c r="AH84" s="33"/>
      <c r="AI84" s="32"/>
      <c r="AJ84" s="32"/>
      <c r="AK84" s="34">
        <v>46290</v>
      </c>
      <c r="AL84" s="35">
        <v>240</v>
      </c>
      <c r="AM84" s="31" t="s">
        <v>49</v>
      </c>
      <c r="AN84" s="36">
        <v>45988800</v>
      </c>
    </row>
    <row r="85" spans="1:40" s="37" customFormat="1" ht="37.5" customHeight="1" x14ac:dyDescent="0.25">
      <c r="A85" s="13">
        <v>87</v>
      </c>
      <c r="B85" s="14" t="s">
        <v>40</v>
      </c>
      <c r="C85" s="15" t="s">
        <v>41</v>
      </c>
      <c r="D85" s="45" t="s">
        <v>626</v>
      </c>
      <c r="E85" s="15" t="s">
        <v>627</v>
      </c>
      <c r="F85" s="18" t="s">
        <v>628</v>
      </c>
      <c r="G85" s="19" t="s">
        <v>629</v>
      </c>
      <c r="H85" s="20" t="s">
        <v>47</v>
      </c>
      <c r="I85" s="21" t="s">
        <v>48</v>
      </c>
      <c r="J85" s="38">
        <v>46045</v>
      </c>
      <c r="K85" s="38">
        <v>46057</v>
      </c>
      <c r="L85" s="38">
        <v>46298</v>
      </c>
      <c r="M85" s="24" t="s">
        <v>49</v>
      </c>
      <c r="N85" s="10">
        <f t="shared" si="3"/>
        <v>24248640</v>
      </c>
      <c r="O85" s="11">
        <v>3031080</v>
      </c>
      <c r="P85" s="23">
        <v>1067</v>
      </c>
      <c r="Q85" s="25">
        <v>46041</v>
      </c>
      <c r="R85" s="26" t="s">
        <v>630</v>
      </c>
      <c r="S85" s="43">
        <v>920</v>
      </c>
      <c r="T85" s="44">
        <v>46048</v>
      </c>
      <c r="U85" s="9">
        <v>24248640</v>
      </c>
      <c r="V85" s="29" t="s">
        <v>51</v>
      </c>
      <c r="W85" s="30">
        <v>46044</v>
      </c>
      <c r="X85" s="18" t="s">
        <v>631</v>
      </c>
      <c r="Y85" s="6" t="s">
        <v>632</v>
      </c>
      <c r="Z85" s="18" t="s">
        <v>633</v>
      </c>
      <c r="AA85" s="31"/>
      <c r="AB85" s="31"/>
      <c r="AC85" s="31"/>
      <c r="AD85" s="32"/>
      <c r="AE85" s="31"/>
      <c r="AF85" s="32"/>
      <c r="AG85" s="31"/>
      <c r="AH85" s="33"/>
      <c r="AI85" s="32"/>
      <c r="AJ85" s="32"/>
      <c r="AK85" s="34">
        <v>46298</v>
      </c>
      <c r="AL85" s="35">
        <v>240</v>
      </c>
      <c r="AM85" s="31" t="s">
        <v>49</v>
      </c>
      <c r="AN85" s="36">
        <v>24248640</v>
      </c>
    </row>
    <row r="86" spans="1:40" s="37" customFormat="1" ht="37.5" customHeight="1" x14ac:dyDescent="0.25">
      <c r="A86" s="13">
        <v>88</v>
      </c>
      <c r="B86" s="14" t="s">
        <v>40</v>
      </c>
      <c r="C86" s="15" t="s">
        <v>41</v>
      </c>
      <c r="D86" s="45" t="s">
        <v>635</v>
      </c>
      <c r="E86" s="15" t="s">
        <v>636</v>
      </c>
      <c r="F86" s="18" t="s">
        <v>637</v>
      </c>
      <c r="G86" s="19" t="s">
        <v>629</v>
      </c>
      <c r="H86" s="20" t="s">
        <v>47</v>
      </c>
      <c r="I86" s="21" t="s">
        <v>48</v>
      </c>
      <c r="J86" s="38">
        <v>46045</v>
      </c>
      <c r="K86" s="38">
        <v>46056</v>
      </c>
      <c r="L86" s="38">
        <v>46297</v>
      </c>
      <c r="M86" s="24" t="s">
        <v>49</v>
      </c>
      <c r="N86" s="10">
        <f t="shared" si="3"/>
        <v>24248640</v>
      </c>
      <c r="O86" s="11">
        <v>3031080</v>
      </c>
      <c r="P86" s="23">
        <v>1067</v>
      </c>
      <c r="Q86" s="25">
        <v>46041</v>
      </c>
      <c r="R86" s="26" t="s">
        <v>630</v>
      </c>
      <c r="S86" s="43">
        <v>1244</v>
      </c>
      <c r="T86" s="44">
        <v>46056</v>
      </c>
      <c r="U86" s="9">
        <v>24248640</v>
      </c>
      <c r="V86" s="29" t="s">
        <v>51</v>
      </c>
      <c r="W86" s="30">
        <v>46045</v>
      </c>
      <c r="X86" s="18" t="s">
        <v>638</v>
      </c>
      <c r="Y86" s="6" t="s">
        <v>639</v>
      </c>
      <c r="Z86" s="18" t="s">
        <v>633</v>
      </c>
      <c r="AA86" s="31"/>
      <c r="AB86" s="31"/>
      <c r="AC86" s="31"/>
      <c r="AD86" s="32"/>
      <c r="AE86" s="31"/>
      <c r="AF86" s="32"/>
      <c r="AG86" s="31"/>
      <c r="AH86" s="33"/>
      <c r="AI86" s="32"/>
      <c r="AJ86" s="32"/>
      <c r="AK86" s="34">
        <v>46297</v>
      </c>
      <c r="AL86" s="35">
        <v>240</v>
      </c>
      <c r="AM86" s="31" t="s">
        <v>49</v>
      </c>
      <c r="AN86" s="36">
        <v>24248640</v>
      </c>
    </row>
    <row r="87" spans="1:40" s="37" customFormat="1" ht="37.5" customHeight="1" x14ac:dyDescent="0.25">
      <c r="A87" s="13">
        <v>89</v>
      </c>
      <c r="B87" s="14" t="s">
        <v>40</v>
      </c>
      <c r="C87" s="15" t="s">
        <v>41</v>
      </c>
      <c r="D87" s="45" t="s">
        <v>640</v>
      </c>
      <c r="E87" s="15" t="s">
        <v>641</v>
      </c>
      <c r="F87" s="18" t="s">
        <v>642</v>
      </c>
      <c r="G87" s="19" t="s">
        <v>629</v>
      </c>
      <c r="H87" s="20" t="s">
        <v>47</v>
      </c>
      <c r="I87" s="21" t="s">
        <v>48</v>
      </c>
      <c r="J87" s="38">
        <v>46045</v>
      </c>
      <c r="K87" s="38">
        <v>46056</v>
      </c>
      <c r="L87" s="38">
        <v>46297</v>
      </c>
      <c r="M87" s="24" t="s">
        <v>49</v>
      </c>
      <c r="N87" s="10">
        <f t="shared" si="3"/>
        <v>24248640</v>
      </c>
      <c r="O87" s="11">
        <v>3031080</v>
      </c>
      <c r="P87" s="23">
        <v>1067</v>
      </c>
      <c r="Q87" s="25">
        <v>46041</v>
      </c>
      <c r="R87" s="26" t="s">
        <v>630</v>
      </c>
      <c r="S87" s="43">
        <v>1245</v>
      </c>
      <c r="T87" s="44">
        <v>46056</v>
      </c>
      <c r="U87" s="9">
        <v>24248640</v>
      </c>
      <c r="V87" s="29" t="s">
        <v>51</v>
      </c>
      <c r="W87" s="30">
        <v>46044</v>
      </c>
      <c r="X87" s="18" t="s">
        <v>643</v>
      </c>
      <c r="Y87" s="6" t="s">
        <v>644</v>
      </c>
      <c r="Z87" s="18" t="s">
        <v>633</v>
      </c>
      <c r="AA87" s="31"/>
      <c r="AB87" s="31"/>
      <c r="AC87" s="31"/>
      <c r="AD87" s="32"/>
      <c r="AE87" s="31"/>
      <c r="AF87" s="32"/>
      <c r="AG87" s="31"/>
      <c r="AH87" s="33"/>
      <c r="AI87" s="32"/>
      <c r="AJ87" s="32"/>
      <c r="AK87" s="34">
        <v>46297</v>
      </c>
      <c r="AL87" s="35">
        <v>240</v>
      </c>
      <c r="AM87" s="31" t="s">
        <v>49</v>
      </c>
      <c r="AN87" s="36">
        <v>24248640</v>
      </c>
    </row>
    <row r="88" spans="1:40" s="37" customFormat="1" ht="37.5" customHeight="1" x14ac:dyDescent="0.25">
      <c r="A88" s="13">
        <v>90</v>
      </c>
      <c r="B88" s="14" t="s">
        <v>189</v>
      </c>
      <c r="C88" s="15" t="s">
        <v>190</v>
      </c>
      <c r="D88" s="31" t="s">
        <v>645</v>
      </c>
      <c r="E88" s="15" t="s">
        <v>646</v>
      </c>
      <c r="F88" s="18" t="s">
        <v>647</v>
      </c>
      <c r="G88" s="19" t="s">
        <v>648</v>
      </c>
      <c r="H88" s="20" t="s">
        <v>47</v>
      </c>
      <c r="I88" s="21" t="s">
        <v>48</v>
      </c>
      <c r="J88" s="38">
        <v>46045</v>
      </c>
      <c r="K88" s="38">
        <v>46085</v>
      </c>
      <c r="L88" s="38">
        <v>46329</v>
      </c>
      <c r="M88" s="24" t="s">
        <v>49</v>
      </c>
      <c r="N88" s="10">
        <f t="shared" si="3"/>
        <v>29265600</v>
      </c>
      <c r="O88" s="11">
        <v>3658200</v>
      </c>
      <c r="P88" s="23" t="s">
        <v>649</v>
      </c>
      <c r="Q88" s="25">
        <v>46038</v>
      </c>
      <c r="R88" s="26" t="s">
        <v>118</v>
      </c>
      <c r="S88" s="43" t="s">
        <v>650</v>
      </c>
      <c r="T88" s="44">
        <v>46059</v>
      </c>
      <c r="U88" s="9">
        <v>29265600</v>
      </c>
      <c r="V88" s="29" t="s">
        <v>51</v>
      </c>
      <c r="W88" s="30">
        <v>46044</v>
      </c>
      <c r="X88" s="18" t="s">
        <v>651</v>
      </c>
      <c r="Y88" s="8" t="s">
        <v>652</v>
      </c>
      <c r="Z88" s="18" t="s">
        <v>198</v>
      </c>
      <c r="AA88" s="31"/>
      <c r="AB88" s="31"/>
      <c r="AC88" s="31"/>
      <c r="AD88" s="32"/>
      <c r="AE88" s="31"/>
      <c r="AF88" s="32" t="s">
        <v>90</v>
      </c>
      <c r="AG88" s="39">
        <v>46087</v>
      </c>
      <c r="AH88" s="39">
        <v>46087</v>
      </c>
      <c r="AI88" s="32" t="s">
        <v>653</v>
      </c>
      <c r="AJ88" s="32" t="s">
        <v>646</v>
      </c>
      <c r="AK88" s="34">
        <v>46329</v>
      </c>
      <c r="AL88" s="35">
        <v>240</v>
      </c>
      <c r="AM88" s="31" t="s">
        <v>49</v>
      </c>
      <c r="AN88" s="36">
        <v>29265600</v>
      </c>
    </row>
    <row r="89" spans="1:40" s="37" customFormat="1" ht="37.5" customHeight="1" x14ac:dyDescent="0.25">
      <c r="A89" s="13">
        <v>91</v>
      </c>
      <c r="B89" s="14" t="s">
        <v>40</v>
      </c>
      <c r="C89" s="15" t="s">
        <v>41</v>
      </c>
      <c r="D89" s="45" t="s">
        <v>654</v>
      </c>
      <c r="E89" s="15" t="s">
        <v>655</v>
      </c>
      <c r="F89" s="18" t="s">
        <v>654</v>
      </c>
      <c r="G89" s="19" t="s">
        <v>629</v>
      </c>
      <c r="H89" s="20" t="s">
        <v>47</v>
      </c>
      <c r="I89" s="21" t="s">
        <v>48</v>
      </c>
      <c r="J89" s="38">
        <v>46045</v>
      </c>
      <c r="K89" s="38">
        <v>46055</v>
      </c>
      <c r="L89" s="38">
        <v>46296</v>
      </c>
      <c r="M89" s="24" t="s">
        <v>49</v>
      </c>
      <c r="N89" s="10">
        <f t="shared" si="3"/>
        <v>24248640</v>
      </c>
      <c r="O89" s="11">
        <v>3031080</v>
      </c>
      <c r="P89" s="23">
        <v>1067</v>
      </c>
      <c r="Q89" s="25">
        <v>46041</v>
      </c>
      <c r="R89" s="26" t="s">
        <v>630</v>
      </c>
      <c r="S89" s="43">
        <v>902</v>
      </c>
      <c r="T89" s="44">
        <v>46048</v>
      </c>
      <c r="U89" s="9">
        <v>24248640</v>
      </c>
      <c r="V89" s="29" t="s">
        <v>51</v>
      </c>
      <c r="W89" s="30">
        <v>46042</v>
      </c>
      <c r="X89" s="18" t="s">
        <v>656</v>
      </c>
      <c r="Y89" s="6" t="s">
        <v>657</v>
      </c>
      <c r="Z89" s="18" t="s">
        <v>633</v>
      </c>
      <c r="AA89" s="31"/>
      <c r="AB89" s="31"/>
      <c r="AC89" s="31"/>
      <c r="AD89" s="32"/>
      <c r="AE89" s="31"/>
      <c r="AF89" s="32"/>
      <c r="AG89" s="31"/>
      <c r="AH89" s="33"/>
      <c r="AI89" s="32"/>
      <c r="AJ89" s="32"/>
      <c r="AK89" s="34">
        <v>46296</v>
      </c>
      <c r="AL89" s="35">
        <v>240</v>
      </c>
      <c r="AM89" s="31" t="s">
        <v>49</v>
      </c>
      <c r="AN89" s="36">
        <v>24248640</v>
      </c>
    </row>
    <row r="90" spans="1:40" s="37" customFormat="1" ht="37.5" customHeight="1" x14ac:dyDescent="0.25">
      <c r="A90" s="13">
        <v>92</v>
      </c>
      <c r="B90" s="14" t="s">
        <v>40</v>
      </c>
      <c r="C90" s="15" t="s">
        <v>41</v>
      </c>
      <c r="D90" s="45" t="s">
        <v>658</v>
      </c>
      <c r="E90" s="15" t="s">
        <v>659</v>
      </c>
      <c r="F90" s="18" t="s">
        <v>658</v>
      </c>
      <c r="G90" s="19" t="s">
        <v>629</v>
      </c>
      <c r="H90" s="20" t="s">
        <v>47</v>
      </c>
      <c r="I90" s="21" t="s">
        <v>48</v>
      </c>
      <c r="J90" s="38">
        <v>46045</v>
      </c>
      <c r="K90" s="38">
        <v>46055</v>
      </c>
      <c r="L90" s="38">
        <v>46296</v>
      </c>
      <c r="M90" s="24" t="s">
        <v>49</v>
      </c>
      <c r="N90" s="10">
        <f t="shared" si="3"/>
        <v>24248640</v>
      </c>
      <c r="O90" s="11">
        <v>3031080</v>
      </c>
      <c r="P90" s="23">
        <v>1067</v>
      </c>
      <c r="Q90" s="25">
        <v>46041</v>
      </c>
      <c r="R90" s="26" t="s">
        <v>630</v>
      </c>
      <c r="S90" s="43">
        <v>905</v>
      </c>
      <c r="T90" s="44">
        <v>46048</v>
      </c>
      <c r="U90" s="9">
        <v>24248640</v>
      </c>
      <c r="V90" s="29" t="s">
        <v>51</v>
      </c>
      <c r="W90" s="30">
        <v>46042</v>
      </c>
      <c r="X90" s="18" t="s">
        <v>660</v>
      </c>
      <c r="Y90" s="6" t="s">
        <v>661</v>
      </c>
      <c r="Z90" s="18" t="s">
        <v>633</v>
      </c>
      <c r="AA90" s="31"/>
      <c r="AB90" s="31"/>
      <c r="AC90" s="31"/>
      <c r="AD90" s="32"/>
      <c r="AE90" s="31"/>
      <c r="AF90" s="32"/>
      <c r="AG90" s="31"/>
      <c r="AH90" s="33"/>
      <c r="AI90" s="32"/>
      <c r="AJ90" s="32"/>
      <c r="AK90" s="34">
        <v>46296</v>
      </c>
      <c r="AL90" s="35">
        <v>240</v>
      </c>
      <c r="AM90" s="31" t="s">
        <v>49</v>
      </c>
      <c r="AN90" s="36">
        <v>24248640</v>
      </c>
    </row>
    <row r="91" spans="1:40" s="37" customFormat="1" ht="37.5" customHeight="1" x14ac:dyDescent="0.25">
      <c r="A91" s="13">
        <v>93</v>
      </c>
      <c r="B91" s="14" t="s">
        <v>40</v>
      </c>
      <c r="C91" s="15" t="s">
        <v>41</v>
      </c>
      <c r="D91" s="45" t="s">
        <v>662</v>
      </c>
      <c r="E91" s="15" t="s">
        <v>663</v>
      </c>
      <c r="F91" s="18" t="s">
        <v>664</v>
      </c>
      <c r="G91" s="19" t="s">
        <v>629</v>
      </c>
      <c r="H91" s="20" t="s">
        <v>47</v>
      </c>
      <c r="I91" s="21" t="s">
        <v>48</v>
      </c>
      <c r="J91" s="38">
        <v>46046</v>
      </c>
      <c r="K91" s="38">
        <v>46056</v>
      </c>
      <c r="L91" s="38">
        <v>46297</v>
      </c>
      <c r="M91" s="24" t="s">
        <v>49</v>
      </c>
      <c r="N91" s="10">
        <f t="shared" si="3"/>
        <v>24248640</v>
      </c>
      <c r="O91" s="11">
        <v>3031080</v>
      </c>
      <c r="P91" s="23">
        <v>1067</v>
      </c>
      <c r="Q91" s="25">
        <v>46041</v>
      </c>
      <c r="R91" s="26" t="s">
        <v>630</v>
      </c>
      <c r="S91" s="43">
        <v>953</v>
      </c>
      <c r="T91" s="44">
        <v>46049</v>
      </c>
      <c r="U91" s="9">
        <v>24248640</v>
      </c>
      <c r="V91" s="29" t="s">
        <v>51</v>
      </c>
      <c r="W91" s="30">
        <v>46043</v>
      </c>
      <c r="X91" s="18" t="s">
        <v>665</v>
      </c>
      <c r="Y91" s="6" t="s">
        <v>666</v>
      </c>
      <c r="Z91" s="18" t="s">
        <v>633</v>
      </c>
      <c r="AA91" s="31"/>
      <c r="AB91" s="31"/>
      <c r="AC91" s="31"/>
      <c r="AD91" s="32"/>
      <c r="AE91" s="31"/>
      <c r="AF91" s="32"/>
      <c r="AG91" s="31"/>
      <c r="AH91" s="33"/>
      <c r="AI91" s="32"/>
      <c r="AJ91" s="32"/>
      <c r="AK91" s="34">
        <v>46297</v>
      </c>
      <c r="AL91" s="35">
        <v>240</v>
      </c>
      <c r="AM91" s="31" t="s">
        <v>49</v>
      </c>
      <c r="AN91" s="36">
        <v>24248640</v>
      </c>
    </row>
    <row r="92" spans="1:40" s="37" customFormat="1" ht="37.5" customHeight="1" x14ac:dyDescent="0.25">
      <c r="A92" s="13">
        <v>94</v>
      </c>
      <c r="B92" s="14" t="s">
        <v>40</v>
      </c>
      <c r="C92" s="15" t="s">
        <v>41</v>
      </c>
      <c r="D92" s="45" t="s">
        <v>667</v>
      </c>
      <c r="E92" s="15" t="s">
        <v>668</v>
      </c>
      <c r="F92" s="18" t="s">
        <v>669</v>
      </c>
      <c r="G92" s="19" t="s">
        <v>629</v>
      </c>
      <c r="H92" s="20" t="s">
        <v>47</v>
      </c>
      <c r="I92" s="21" t="s">
        <v>48</v>
      </c>
      <c r="J92" s="38">
        <v>46045</v>
      </c>
      <c r="K92" s="38">
        <v>46056</v>
      </c>
      <c r="L92" s="38">
        <v>46297</v>
      </c>
      <c r="M92" s="24" t="s">
        <v>49</v>
      </c>
      <c r="N92" s="10">
        <f t="shared" si="3"/>
        <v>24248640</v>
      </c>
      <c r="O92" s="11">
        <v>3031080</v>
      </c>
      <c r="P92" s="23">
        <v>1067</v>
      </c>
      <c r="Q92" s="25">
        <v>46041</v>
      </c>
      <c r="R92" s="26" t="s">
        <v>630</v>
      </c>
      <c r="S92" s="43">
        <v>897</v>
      </c>
      <c r="T92" s="44">
        <v>46048</v>
      </c>
      <c r="U92" s="9">
        <v>24248640</v>
      </c>
      <c r="V92" s="29" t="s">
        <v>51</v>
      </c>
      <c r="W92" s="30">
        <v>46043</v>
      </c>
      <c r="X92" s="18" t="s">
        <v>670</v>
      </c>
      <c r="Y92" s="6" t="s">
        <v>671</v>
      </c>
      <c r="Z92" s="18" t="s">
        <v>633</v>
      </c>
      <c r="AA92" s="31"/>
      <c r="AB92" s="31"/>
      <c r="AC92" s="31"/>
      <c r="AD92" s="32"/>
      <c r="AE92" s="31"/>
      <c r="AF92" s="32"/>
      <c r="AG92" s="31"/>
      <c r="AH92" s="33"/>
      <c r="AI92" s="32"/>
      <c r="AJ92" s="32"/>
      <c r="AK92" s="34">
        <v>46297</v>
      </c>
      <c r="AL92" s="35">
        <v>240</v>
      </c>
      <c r="AM92" s="31" t="s">
        <v>49</v>
      </c>
      <c r="AN92" s="36">
        <v>24248640</v>
      </c>
    </row>
    <row r="93" spans="1:40" s="37" customFormat="1" ht="37.5" customHeight="1" x14ac:dyDescent="0.25">
      <c r="A93" s="13">
        <v>95</v>
      </c>
      <c r="B93" s="14" t="s">
        <v>40</v>
      </c>
      <c r="C93" s="15" t="s">
        <v>41</v>
      </c>
      <c r="D93" s="45" t="s">
        <v>673</v>
      </c>
      <c r="E93" s="15" t="s">
        <v>674</v>
      </c>
      <c r="F93" s="18" t="s">
        <v>675</v>
      </c>
      <c r="G93" s="19" t="s">
        <v>629</v>
      </c>
      <c r="H93" s="20" t="s">
        <v>47</v>
      </c>
      <c r="I93" s="21" t="s">
        <v>48</v>
      </c>
      <c r="J93" s="38">
        <v>46045</v>
      </c>
      <c r="K93" s="38">
        <v>46051</v>
      </c>
      <c r="L93" s="38">
        <v>46293</v>
      </c>
      <c r="M93" s="24" t="s">
        <v>49</v>
      </c>
      <c r="N93" s="10">
        <f t="shared" si="3"/>
        <v>24248640</v>
      </c>
      <c r="O93" s="11">
        <v>3031080</v>
      </c>
      <c r="P93" s="23">
        <v>1067</v>
      </c>
      <c r="Q93" s="25">
        <v>46041</v>
      </c>
      <c r="R93" s="26" t="s">
        <v>630</v>
      </c>
      <c r="S93" s="43">
        <v>898</v>
      </c>
      <c r="T93" s="44">
        <v>46048</v>
      </c>
      <c r="U93" s="9">
        <v>24248640</v>
      </c>
      <c r="V93" s="29" t="s">
        <v>51</v>
      </c>
      <c r="W93" s="30">
        <v>46043</v>
      </c>
      <c r="X93" s="18" t="s">
        <v>676</v>
      </c>
      <c r="Y93" s="6" t="s">
        <v>677</v>
      </c>
      <c r="Z93" s="18" t="s">
        <v>633</v>
      </c>
      <c r="AA93" s="31"/>
      <c r="AB93" s="31"/>
      <c r="AC93" s="31"/>
      <c r="AD93" s="32"/>
      <c r="AE93" s="31"/>
      <c r="AF93" s="32"/>
      <c r="AG93" s="31"/>
      <c r="AH93" s="33"/>
      <c r="AI93" s="32"/>
      <c r="AJ93" s="32"/>
      <c r="AK93" s="34">
        <v>46293</v>
      </c>
      <c r="AL93" s="35">
        <v>240</v>
      </c>
      <c r="AM93" s="31" t="s">
        <v>49</v>
      </c>
      <c r="AN93" s="36">
        <v>24248640</v>
      </c>
    </row>
    <row r="94" spans="1:40" s="37" customFormat="1" ht="37.5" customHeight="1" x14ac:dyDescent="0.25">
      <c r="A94" s="13">
        <v>96</v>
      </c>
      <c r="B94" s="14" t="s">
        <v>189</v>
      </c>
      <c r="C94" s="15" t="s">
        <v>190</v>
      </c>
      <c r="D94" s="45" t="s">
        <v>678</v>
      </c>
      <c r="E94" s="15" t="s">
        <v>679</v>
      </c>
      <c r="F94" s="18" t="s">
        <v>680</v>
      </c>
      <c r="G94" s="19" t="s">
        <v>681</v>
      </c>
      <c r="H94" s="20" t="s">
        <v>47</v>
      </c>
      <c r="I94" s="21" t="s">
        <v>48</v>
      </c>
      <c r="J94" s="38">
        <v>46044</v>
      </c>
      <c r="K94" s="38">
        <v>46055</v>
      </c>
      <c r="L94" s="38">
        <v>46296</v>
      </c>
      <c r="M94" s="24" t="s">
        <v>49</v>
      </c>
      <c r="N94" s="10">
        <f t="shared" si="3"/>
        <v>24760000</v>
      </c>
      <c r="O94" s="11">
        <v>3095000</v>
      </c>
      <c r="P94" s="23">
        <v>1049</v>
      </c>
      <c r="Q94" s="25">
        <v>46041</v>
      </c>
      <c r="R94" s="26" t="s">
        <v>682</v>
      </c>
      <c r="S94" s="43">
        <v>893</v>
      </c>
      <c r="T94" s="44">
        <v>46048</v>
      </c>
      <c r="U94" s="9">
        <v>24760000</v>
      </c>
      <c r="V94" s="29" t="s">
        <v>51</v>
      </c>
      <c r="W94" s="30">
        <v>46043</v>
      </c>
      <c r="X94" s="18" t="s">
        <v>683</v>
      </c>
      <c r="Y94" s="6" t="s">
        <v>684</v>
      </c>
      <c r="Z94" s="18" t="s">
        <v>177</v>
      </c>
      <c r="AA94" s="31"/>
      <c r="AB94" s="31"/>
      <c r="AC94" s="31"/>
      <c r="AD94" s="32"/>
      <c r="AE94" s="31"/>
      <c r="AF94" s="32"/>
      <c r="AG94" s="31"/>
      <c r="AH94" s="33"/>
      <c r="AI94" s="32"/>
      <c r="AJ94" s="32"/>
      <c r="AK94" s="34">
        <v>46296</v>
      </c>
      <c r="AL94" s="35">
        <v>240</v>
      </c>
      <c r="AM94" s="31" t="s">
        <v>49</v>
      </c>
      <c r="AN94" s="36">
        <v>24760000</v>
      </c>
    </row>
    <row r="95" spans="1:40" s="37" customFormat="1" ht="37.5" customHeight="1" x14ac:dyDescent="0.25">
      <c r="A95" s="13">
        <v>97</v>
      </c>
      <c r="B95" s="14" t="s">
        <v>189</v>
      </c>
      <c r="C95" s="15" t="s">
        <v>190</v>
      </c>
      <c r="D95" s="45" t="s">
        <v>685</v>
      </c>
      <c r="E95" s="15" t="s">
        <v>686</v>
      </c>
      <c r="F95" s="18" t="s">
        <v>687</v>
      </c>
      <c r="G95" s="19" t="s">
        <v>681</v>
      </c>
      <c r="H95" s="20" t="s">
        <v>47</v>
      </c>
      <c r="I95" s="21" t="s">
        <v>48</v>
      </c>
      <c r="J95" s="38">
        <v>46045</v>
      </c>
      <c r="K95" s="38">
        <v>46055</v>
      </c>
      <c r="L95" s="38">
        <v>46296</v>
      </c>
      <c r="M95" s="24" t="s">
        <v>49</v>
      </c>
      <c r="N95" s="10">
        <f t="shared" si="3"/>
        <v>24760000</v>
      </c>
      <c r="O95" s="11">
        <v>3095000</v>
      </c>
      <c r="P95" s="23">
        <v>1049</v>
      </c>
      <c r="Q95" s="25">
        <v>46041</v>
      </c>
      <c r="R95" s="26" t="s">
        <v>682</v>
      </c>
      <c r="S95" s="43">
        <v>911</v>
      </c>
      <c r="T95" s="44">
        <v>46048</v>
      </c>
      <c r="U95" s="9">
        <v>24760000</v>
      </c>
      <c r="V95" s="29" t="s">
        <v>51</v>
      </c>
      <c r="W95" s="30">
        <v>46043</v>
      </c>
      <c r="X95" s="18" t="s">
        <v>688</v>
      </c>
      <c r="Y95" s="6" t="s">
        <v>689</v>
      </c>
      <c r="Z95" s="18" t="s">
        <v>177</v>
      </c>
      <c r="AA95" s="31"/>
      <c r="AB95" s="31"/>
      <c r="AC95" s="31"/>
      <c r="AD95" s="32"/>
      <c r="AE95" s="31"/>
      <c r="AF95" s="32"/>
      <c r="AG95" s="31"/>
      <c r="AH95" s="33"/>
      <c r="AI95" s="32"/>
      <c r="AJ95" s="32"/>
      <c r="AK95" s="34">
        <v>46296</v>
      </c>
      <c r="AL95" s="35">
        <v>240</v>
      </c>
      <c r="AM95" s="31" t="s">
        <v>49</v>
      </c>
      <c r="AN95" s="36">
        <v>24760000</v>
      </c>
    </row>
    <row r="96" spans="1:40" s="37" customFormat="1" ht="37.5" customHeight="1" x14ac:dyDescent="0.25">
      <c r="A96" s="13">
        <v>98</v>
      </c>
      <c r="B96" s="14" t="s">
        <v>189</v>
      </c>
      <c r="C96" s="15" t="s">
        <v>190</v>
      </c>
      <c r="D96" s="45" t="s">
        <v>690</v>
      </c>
      <c r="E96" s="15" t="s">
        <v>691</v>
      </c>
      <c r="F96" s="18" t="s">
        <v>692</v>
      </c>
      <c r="G96" s="46" t="s">
        <v>681</v>
      </c>
      <c r="H96" s="20" t="s">
        <v>47</v>
      </c>
      <c r="I96" s="21" t="s">
        <v>48</v>
      </c>
      <c r="J96" s="38">
        <v>46045</v>
      </c>
      <c r="K96" s="38">
        <v>46055</v>
      </c>
      <c r="L96" s="38">
        <v>46296</v>
      </c>
      <c r="M96" s="24" t="s">
        <v>49</v>
      </c>
      <c r="N96" s="10">
        <f t="shared" si="3"/>
        <v>24760000</v>
      </c>
      <c r="O96" s="11">
        <v>3095000</v>
      </c>
      <c r="P96" s="23">
        <v>1049</v>
      </c>
      <c r="Q96" s="25">
        <v>46041</v>
      </c>
      <c r="R96" s="26" t="s">
        <v>682</v>
      </c>
      <c r="S96" s="43">
        <v>912</v>
      </c>
      <c r="T96" s="44">
        <v>46048</v>
      </c>
      <c r="U96" s="9">
        <v>24760000</v>
      </c>
      <c r="V96" s="29" t="s">
        <v>51</v>
      </c>
      <c r="W96" s="30">
        <v>46043</v>
      </c>
      <c r="X96" s="18" t="s">
        <v>693</v>
      </c>
      <c r="Y96" s="6" t="s">
        <v>694</v>
      </c>
      <c r="Z96" s="18" t="s">
        <v>177</v>
      </c>
      <c r="AA96" s="31"/>
      <c r="AB96" s="31"/>
      <c r="AC96" s="31"/>
      <c r="AD96" s="32"/>
      <c r="AE96" s="31"/>
      <c r="AF96" s="32"/>
      <c r="AG96" s="31"/>
      <c r="AH96" s="33"/>
      <c r="AI96" s="32"/>
      <c r="AJ96" s="32"/>
      <c r="AK96" s="34">
        <v>46296</v>
      </c>
      <c r="AL96" s="35">
        <v>240</v>
      </c>
      <c r="AM96" s="31" t="s">
        <v>49</v>
      </c>
      <c r="AN96" s="36">
        <v>24760000</v>
      </c>
    </row>
    <row r="97" spans="1:40" s="37" customFormat="1" ht="37.5" customHeight="1" x14ac:dyDescent="0.25">
      <c r="A97" s="13">
        <v>99</v>
      </c>
      <c r="B97" s="14" t="s">
        <v>189</v>
      </c>
      <c r="C97" s="15" t="s">
        <v>190</v>
      </c>
      <c r="D97" s="45" t="s">
        <v>695</v>
      </c>
      <c r="E97" s="15" t="s">
        <v>696</v>
      </c>
      <c r="F97" s="18" t="s">
        <v>697</v>
      </c>
      <c r="G97" s="46" t="s">
        <v>681</v>
      </c>
      <c r="H97" s="20" t="s">
        <v>47</v>
      </c>
      <c r="I97" s="21" t="s">
        <v>48</v>
      </c>
      <c r="J97" s="38">
        <v>46044</v>
      </c>
      <c r="K97" s="38">
        <v>46055</v>
      </c>
      <c r="L97" s="38">
        <v>46296</v>
      </c>
      <c r="M97" s="24" t="s">
        <v>49</v>
      </c>
      <c r="N97" s="10">
        <f t="shared" si="3"/>
        <v>24760000</v>
      </c>
      <c r="O97" s="11">
        <v>3095000</v>
      </c>
      <c r="P97" s="23">
        <v>1049</v>
      </c>
      <c r="Q97" s="25">
        <v>46041</v>
      </c>
      <c r="R97" s="26" t="s">
        <v>682</v>
      </c>
      <c r="S97" s="43">
        <v>894</v>
      </c>
      <c r="T97" s="44">
        <v>46048</v>
      </c>
      <c r="U97" s="9">
        <v>24760000</v>
      </c>
      <c r="V97" s="29" t="s">
        <v>51</v>
      </c>
      <c r="W97" s="30">
        <v>46043</v>
      </c>
      <c r="X97" s="18" t="s">
        <v>698</v>
      </c>
      <c r="Y97" s="6" t="s">
        <v>699</v>
      </c>
      <c r="Z97" s="18" t="s">
        <v>177</v>
      </c>
      <c r="AA97" s="31"/>
      <c r="AB97" s="31"/>
      <c r="AC97" s="31"/>
      <c r="AD97" s="32"/>
      <c r="AE97" s="31"/>
      <c r="AF97" s="32"/>
      <c r="AG97" s="31"/>
      <c r="AH97" s="33"/>
      <c r="AI97" s="32"/>
      <c r="AJ97" s="32"/>
      <c r="AK97" s="34">
        <v>46296</v>
      </c>
      <c r="AL97" s="35">
        <v>240</v>
      </c>
      <c r="AM97" s="31" t="s">
        <v>49</v>
      </c>
      <c r="AN97" s="36">
        <v>24760000</v>
      </c>
    </row>
    <row r="98" spans="1:40" s="37" customFormat="1" ht="37.5" customHeight="1" x14ac:dyDescent="0.25">
      <c r="A98" s="13">
        <v>100</v>
      </c>
      <c r="B98" s="14" t="s">
        <v>189</v>
      </c>
      <c r="C98" s="15" t="s">
        <v>190</v>
      </c>
      <c r="D98" s="45" t="s">
        <v>700</v>
      </c>
      <c r="E98" s="15" t="s">
        <v>701</v>
      </c>
      <c r="F98" s="18" t="s">
        <v>702</v>
      </c>
      <c r="G98" s="19" t="s">
        <v>681</v>
      </c>
      <c r="H98" s="20" t="s">
        <v>47</v>
      </c>
      <c r="I98" s="21" t="s">
        <v>48</v>
      </c>
      <c r="J98" s="38">
        <v>46044</v>
      </c>
      <c r="K98" s="38">
        <v>46055</v>
      </c>
      <c r="L98" s="38">
        <v>46296</v>
      </c>
      <c r="M98" s="24" t="s">
        <v>49</v>
      </c>
      <c r="N98" s="10">
        <f t="shared" si="3"/>
        <v>24760000</v>
      </c>
      <c r="O98" s="11">
        <v>3095000</v>
      </c>
      <c r="P98" s="23">
        <v>1049</v>
      </c>
      <c r="Q98" s="25">
        <v>46041</v>
      </c>
      <c r="R98" s="26" t="s">
        <v>682</v>
      </c>
      <c r="S98" s="43">
        <v>895</v>
      </c>
      <c r="T98" s="44">
        <v>46048</v>
      </c>
      <c r="U98" s="9">
        <v>24760000</v>
      </c>
      <c r="V98" s="29" t="s">
        <v>51</v>
      </c>
      <c r="W98" s="30">
        <v>46043</v>
      </c>
      <c r="X98" s="18" t="s">
        <v>703</v>
      </c>
      <c r="Y98" s="6" t="s">
        <v>704</v>
      </c>
      <c r="Z98" s="18" t="s">
        <v>177</v>
      </c>
      <c r="AA98" s="31"/>
      <c r="AB98" s="31"/>
      <c r="AC98" s="31"/>
      <c r="AD98" s="32"/>
      <c r="AE98" s="31"/>
      <c r="AF98" s="32"/>
      <c r="AG98" s="31"/>
      <c r="AH98" s="33"/>
      <c r="AI98" s="32"/>
      <c r="AJ98" s="32"/>
      <c r="AK98" s="34">
        <v>46296</v>
      </c>
      <c r="AL98" s="35">
        <v>240</v>
      </c>
      <c r="AM98" s="31" t="s">
        <v>49</v>
      </c>
      <c r="AN98" s="36">
        <v>24760000</v>
      </c>
    </row>
    <row r="99" spans="1:40" s="37" customFormat="1" ht="37.5" customHeight="1" x14ac:dyDescent="0.25">
      <c r="A99" s="13">
        <v>101</v>
      </c>
      <c r="B99" s="14" t="s">
        <v>40</v>
      </c>
      <c r="C99" s="15" t="s">
        <v>41</v>
      </c>
      <c r="D99" s="45" t="s">
        <v>705</v>
      </c>
      <c r="E99" s="15" t="s">
        <v>706</v>
      </c>
      <c r="F99" s="18" t="s">
        <v>707</v>
      </c>
      <c r="G99" s="19" t="s">
        <v>708</v>
      </c>
      <c r="H99" s="20" t="s">
        <v>47</v>
      </c>
      <c r="I99" s="21" t="s">
        <v>48</v>
      </c>
      <c r="J99" s="38">
        <v>46043</v>
      </c>
      <c r="K99" s="38">
        <v>46048</v>
      </c>
      <c r="L99" s="38">
        <v>46290</v>
      </c>
      <c r="M99" s="24" t="s">
        <v>49</v>
      </c>
      <c r="N99" s="10">
        <f t="shared" si="3"/>
        <v>62712000</v>
      </c>
      <c r="O99" s="11">
        <v>7839000</v>
      </c>
      <c r="P99" s="23">
        <v>897</v>
      </c>
      <c r="Q99" s="25">
        <v>46036</v>
      </c>
      <c r="R99" s="26" t="s">
        <v>208</v>
      </c>
      <c r="S99" s="43">
        <v>886</v>
      </c>
      <c r="T99" s="44">
        <v>46048</v>
      </c>
      <c r="U99" s="9">
        <v>62712000</v>
      </c>
      <c r="V99" s="29" t="s">
        <v>51</v>
      </c>
      <c r="W99" s="30">
        <v>46042</v>
      </c>
      <c r="X99" s="18" t="s">
        <v>709</v>
      </c>
      <c r="Y99" s="6" t="s">
        <v>710</v>
      </c>
      <c r="Z99" s="18" t="s">
        <v>54</v>
      </c>
      <c r="AA99" s="31"/>
      <c r="AB99" s="31"/>
      <c r="AC99" s="31"/>
      <c r="AD99" s="32"/>
      <c r="AE99" s="31"/>
      <c r="AF99" s="32"/>
      <c r="AG99" s="31"/>
      <c r="AH99" s="33"/>
      <c r="AI99" s="32"/>
      <c r="AJ99" s="32"/>
      <c r="AK99" s="34">
        <v>46290</v>
      </c>
      <c r="AL99" s="35">
        <v>240</v>
      </c>
      <c r="AM99" s="31" t="s">
        <v>49</v>
      </c>
      <c r="AN99" s="36">
        <v>62712000</v>
      </c>
    </row>
    <row r="100" spans="1:40" s="37" customFormat="1" ht="37.5" customHeight="1" x14ac:dyDescent="0.25">
      <c r="A100" s="13">
        <v>102</v>
      </c>
      <c r="B100" s="14" t="s">
        <v>40</v>
      </c>
      <c r="C100" s="15" t="s">
        <v>41</v>
      </c>
      <c r="D100" s="45" t="s">
        <v>711</v>
      </c>
      <c r="E100" s="15" t="s">
        <v>712</v>
      </c>
      <c r="F100" s="18" t="s">
        <v>713</v>
      </c>
      <c r="G100" s="19" t="s">
        <v>714</v>
      </c>
      <c r="H100" s="20" t="s">
        <v>47</v>
      </c>
      <c r="I100" s="21" t="s">
        <v>48</v>
      </c>
      <c r="J100" s="38">
        <v>46043</v>
      </c>
      <c r="K100" s="38">
        <v>46048</v>
      </c>
      <c r="L100" s="38">
        <v>46290</v>
      </c>
      <c r="M100" s="24" t="s">
        <v>49</v>
      </c>
      <c r="N100" s="10">
        <f t="shared" si="3"/>
        <v>71073600</v>
      </c>
      <c r="O100" s="11">
        <v>8884200</v>
      </c>
      <c r="P100" s="23">
        <v>890</v>
      </c>
      <c r="Q100" s="25">
        <v>46036</v>
      </c>
      <c r="R100" s="26" t="s">
        <v>71</v>
      </c>
      <c r="S100" s="43">
        <v>887</v>
      </c>
      <c r="T100" s="44">
        <v>46048</v>
      </c>
      <c r="U100" s="9">
        <v>71073600</v>
      </c>
      <c r="V100" s="29" t="s">
        <v>51</v>
      </c>
      <c r="W100" s="30">
        <v>46042</v>
      </c>
      <c r="X100" s="18" t="s">
        <v>715</v>
      </c>
      <c r="Y100" s="6" t="s">
        <v>716</v>
      </c>
      <c r="Z100" s="18" t="s">
        <v>54</v>
      </c>
      <c r="AA100" s="31"/>
      <c r="AB100" s="31"/>
      <c r="AC100" s="31"/>
      <c r="AD100" s="32"/>
      <c r="AE100" s="31"/>
      <c r="AF100" s="32"/>
      <c r="AG100" s="31"/>
      <c r="AH100" s="33"/>
      <c r="AI100" s="32"/>
      <c r="AJ100" s="32"/>
      <c r="AK100" s="34">
        <v>46290</v>
      </c>
      <c r="AL100" s="35">
        <v>240</v>
      </c>
      <c r="AM100" s="31" t="s">
        <v>49</v>
      </c>
      <c r="AN100" s="36">
        <v>71073600</v>
      </c>
    </row>
    <row r="101" spans="1:40" s="37" customFormat="1" ht="37.5" customHeight="1" x14ac:dyDescent="0.25">
      <c r="A101" s="13">
        <v>103</v>
      </c>
      <c r="B101" s="14" t="s">
        <v>189</v>
      </c>
      <c r="C101" s="15" t="s">
        <v>190</v>
      </c>
      <c r="D101" s="45" t="s">
        <v>717</v>
      </c>
      <c r="E101" s="15" t="s">
        <v>718</v>
      </c>
      <c r="F101" s="18" t="s">
        <v>719</v>
      </c>
      <c r="G101" s="19" t="s">
        <v>720</v>
      </c>
      <c r="H101" s="20" t="s">
        <v>47</v>
      </c>
      <c r="I101" s="21" t="s">
        <v>48</v>
      </c>
      <c r="J101" s="38">
        <v>46043</v>
      </c>
      <c r="K101" s="38">
        <v>46056</v>
      </c>
      <c r="L101" s="38">
        <v>46297</v>
      </c>
      <c r="M101" s="24" t="s">
        <v>49</v>
      </c>
      <c r="N101" s="10">
        <f t="shared" si="3"/>
        <v>23412480</v>
      </c>
      <c r="O101" s="11">
        <v>2926560</v>
      </c>
      <c r="P101" s="23">
        <v>1054</v>
      </c>
      <c r="Q101" s="25">
        <v>46041</v>
      </c>
      <c r="R101" s="26" t="s">
        <v>721</v>
      </c>
      <c r="S101" s="43">
        <v>888</v>
      </c>
      <c r="T101" s="44">
        <v>46048</v>
      </c>
      <c r="U101" s="9">
        <v>23412480</v>
      </c>
      <c r="V101" s="29" t="s">
        <v>51</v>
      </c>
      <c r="W101" s="30">
        <v>46042</v>
      </c>
      <c r="X101" s="18" t="s">
        <v>722</v>
      </c>
      <c r="Y101" s="6" t="s">
        <v>723</v>
      </c>
      <c r="Z101" s="18" t="s">
        <v>177</v>
      </c>
      <c r="AA101" s="31"/>
      <c r="AB101" s="31"/>
      <c r="AC101" s="31"/>
      <c r="AD101" s="32"/>
      <c r="AE101" s="31"/>
      <c r="AF101" s="32"/>
      <c r="AG101" s="31"/>
      <c r="AH101" s="33"/>
      <c r="AI101" s="32"/>
      <c r="AJ101" s="32"/>
      <c r="AK101" s="34">
        <v>46297</v>
      </c>
      <c r="AL101" s="35">
        <v>240</v>
      </c>
      <c r="AM101" s="31" t="s">
        <v>49</v>
      </c>
      <c r="AN101" s="36">
        <v>23412480</v>
      </c>
    </row>
    <row r="102" spans="1:40" s="37" customFormat="1" ht="37.5" customHeight="1" x14ac:dyDescent="0.25">
      <c r="A102" s="13">
        <v>104</v>
      </c>
      <c r="B102" s="14" t="s">
        <v>615</v>
      </c>
      <c r="C102" s="15" t="s">
        <v>616</v>
      </c>
      <c r="D102" s="45" t="s">
        <v>724</v>
      </c>
      <c r="E102" s="15" t="s">
        <v>725</v>
      </c>
      <c r="F102" s="18" t="s">
        <v>726</v>
      </c>
      <c r="G102" s="19" t="s">
        <v>620</v>
      </c>
      <c r="H102" s="20" t="s">
        <v>47</v>
      </c>
      <c r="I102" s="21" t="s">
        <v>48</v>
      </c>
      <c r="J102" s="38">
        <v>46045</v>
      </c>
      <c r="K102" s="38">
        <v>46064</v>
      </c>
      <c r="L102" s="38">
        <v>46305</v>
      </c>
      <c r="M102" s="24" t="s">
        <v>49</v>
      </c>
      <c r="N102" s="10">
        <f t="shared" si="3"/>
        <v>45988800</v>
      </c>
      <c r="O102" s="11">
        <v>5748600</v>
      </c>
      <c r="P102" s="23" t="s">
        <v>727</v>
      </c>
      <c r="Q102" s="25">
        <v>46041</v>
      </c>
      <c r="R102" s="26" t="s">
        <v>621</v>
      </c>
      <c r="S102" s="43" t="s">
        <v>728</v>
      </c>
      <c r="T102" s="44">
        <v>46064</v>
      </c>
      <c r="U102" s="9">
        <v>45988800</v>
      </c>
      <c r="V102" s="29" t="s">
        <v>51</v>
      </c>
      <c r="W102" s="30">
        <v>46043</v>
      </c>
      <c r="X102" s="18" t="s">
        <v>729</v>
      </c>
      <c r="Y102" s="6" t="s">
        <v>730</v>
      </c>
      <c r="Z102" s="18" t="s">
        <v>624</v>
      </c>
      <c r="AA102" s="31"/>
      <c r="AB102" s="31"/>
      <c r="AC102" s="31"/>
      <c r="AD102" s="32"/>
      <c r="AE102" s="31"/>
      <c r="AF102" s="32"/>
      <c r="AG102" s="31"/>
      <c r="AH102" s="33"/>
      <c r="AI102" s="32"/>
      <c r="AJ102" s="32"/>
      <c r="AK102" s="34">
        <v>46305</v>
      </c>
      <c r="AL102" s="35">
        <v>240</v>
      </c>
      <c r="AM102" s="31" t="s">
        <v>49</v>
      </c>
      <c r="AN102" s="36">
        <v>45988800</v>
      </c>
    </row>
    <row r="103" spans="1:40" s="37" customFormat="1" ht="37.5" customHeight="1" x14ac:dyDescent="0.25">
      <c r="A103" s="13">
        <v>105</v>
      </c>
      <c r="B103" s="14" t="s">
        <v>189</v>
      </c>
      <c r="C103" s="15" t="s">
        <v>190</v>
      </c>
      <c r="D103" s="45" t="s">
        <v>731</v>
      </c>
      <c r="E103" s="15" t="s">
        <v>732</v>
      </c>
      <c r="F103" s="18" t="s">
        <v>733</v>
      </c>
      <c r="G103" s="19" t="s">
        <v>681</v>
      </c>
      <c r="H103" s="20" t="s">
        <v>47</v>
      </c>
      <c r="I103" s="21" t="s">
        <v>48</v>
      </c>
      <c r="J103" s="38">
        <v>46043</v>
      </c>
      <c r="K103" s="38">
        <v>46055</v>
      </c>
      <c r="L103" s="38">
        <v>46296</v>
      </c>
      <c r="M103" s="24" t="s">
        <v>49</v>
      </c>
      <c r="N103" s="10">
        <f t="shared" si="3"/>
        <v>24760000</v>
      </c>
      <c r="O103" s="11">
        <v>3095000</v>
      </c>
      <c r="P103" s="23">
        <v>1049</v>
      </c>
      <c r="Q103" s="25">
        <v>46041</v>
      </c>
      <c r="R103" s="26" t="s">
        <v>682</v>
      </c>
      <c r="S103" s="43">
        <v>896</v>
      </c>
      <c r="T103" s="44">
        <v>46048</v>
      </c>
      <c r="U103" s="9">
        <v>24760000</v>
      </c>
      <c r="V103" s="29" t="s">
        <v>51</v>
      </c>
      <c r="W103" s="30">
        <v>46043</v>
      </c>
      <c r="X103" s="18" t="s">
        <v>734</v>
      </c>
      <c r="Y103" s="6" t="s">
        <v>735</v>
      </c>
      <c r="Z103" s="18" t="s">
        <v>177</v>
      </c>
      <c r="AA103" s="31"/>
      <c r="AB103" s="31"/>
      <c r="AC103" s="31"/>
      <c r="AD103" s="32"/>
      <c r="AE103" s="31"/>
      <c r="AF103" s="32"/>
      <c r="AG103" s="31"/>
      <c r="AH103" s="33"/>
      <c r="AI103" s="32"/>
      <c r="AJ103" s="32"/>
      <c r="AK103" s="34">
        <v>46296</v>
      </c>
      <c r="AL103" s="35">
        <v>240</v>
      </c>
      <c r="AM103" s="31" t="s">
        <v>49</v>
      </c>
      <c r="AN103" s="36">
        <v>24760000</v>
      </c>
    </row>
    <row r="104" spans="1:40" s="37" customFormat="1" ht="37.5" customHeight="1" x14ac:dyDescent="0.25">
      <c r="A104" s="13">
        <v>106</v>
      </c>
      <c r="B104" s="14" t="s">
        <v>736</v>
      </c>
      <c r="C104" s="15" t="s">
        <v>737</v>
      </c>
      <c r="D104" s="45" t="s">
        <v>738</v>
      </c>
      <c r="E104" s="15" t="s">
        <v>739</v>
      </c>
      <c r="F104" s="18" t="s">
        <v>740</v>
      </c>
      <c r="G104" s="19" t="s">
        <v>741</v>
      </c>
      <c r="H104" s="20" t="s">
        <v>47</v>
      </c>
      <c r="I104" s="21" t="s">
        <v>48</v>
      </c>
      <c r="J104" s="38">
        <v>46051</v>
      </c>
      <c r="K104" s="38">
        <v>46080</v>
      </c>
      <c r="L104" s="38">
        <v>46321</v>
      </c>
      <c r="M104" s="24" t="s">
        <v>49</v>
      </c>
      <c r="N104" s="10">
        <f t="shared" si="3"/>
        <v>24248640</v>
      </c>
      <c r="O104" s="11">
        <v>3031080</v>
      </c>
      <c r="P104" s="23">
        <v>1065</v>
      </c>
      <c r="Q104" s="25">
        <v>46041</v>
      </c>
      <c r="R104" s="26" t="s">
        <v>742</v>
      </c>
      <c r="S104" s="43">
        <v>1051</v>
      </c>
      <c r="T104" s="44">
        <v>46055</v>
      </c>
      <c r="U104" s="9">
        <v>24248640</v>
      </c>
      <c r="V104" s="29" t="s">
        <v>51</v>
      </c>
      <c r="W104" s="30">
        <v>46045</v>
      </c>
      <c r="X104" s="18" t="s">
        <v>743</v>
      </c>
      <c r="Y104" s="6" t="s">
        <v>744</v>
      </c>
      <c r="Z104" s="18" t="s">
        <v>633</v>
      </c>
      <c r="AA104" s="31"/>
      <c r="AB104" s="31"/>
      <c r="AC104" s="31"/>
      <c r="AD104" s="32"/>
      <c r="AE104" s="31"/>
      <c r="AF104" s="32"/>
      <c r="AG104" s="31"/>
      <c r="AH104" s="33"/>
      <c r="AI104" s="32"/>
      <c r="AJ104" s="32"/>
      <c r="AK104" s="34">
        <v>46321</v>
      </c>
      <c r="AL104" s="35">
        <v>240</v>
      </c>
      <c r="AM104" s="31" t="s">
        <v>49</v>
      </c>
      <c r="AN104" s="36">
        <v>24248640</v>
      </c>
    </row>
    <row r="105" spans="1:40" s="37" customFormat="1" ht="37.5" customHeight="1" x14ac:dyDescent="0.25">
      <c r="A105" s="13">
        <v>107</v>
      </c>
      <c r="B105" s="14" t="s">
        <v>40</v>
      </c>
      <c r="C105" s="15" t="s">
        <v>41</v>
      </c>
      <c r="D105" s="45" t="s">
        <v>745</v>
      </c>
      <c r="E105" s="15" t="s">
        <v>746</v>
      </c>
      <c r="F105" s="18" t="s">
        <v>747</v>
      </c>
      <c r="G105" s="19" t="s">
        <v>748</v>
      </c>
      <c r="H105" s="20" t="s">
        <v>47</v>
      </c>
      <c r="I105" s="21" t="s">
        <v>48</v>
      </c>
      <c r="J105" s="38">
        <v>46045</v>
      </c>
      <c r="K105" s="38">
        <v>46058</v>
      </c>
      <c r="L105" s="38">
        <v>46299</v>
      </c>
      <c r="M105" s="24" t="s">
        <v>49</v>
      </c>
      <c r="N105" s="10">
        <f t="shared" si="3"/>
        <v>25792000</v>
      </c>
      <c r="O105" s="11">
        <v>3224000</v>
      </c>
      <c r="P105" s="23">
        <v>1064</v>
      </c>
      <c r="Q105" s="25">
        <v>46041</v>
      </c>
      <c r="R105" s="26" t="s">
        <v>274</v>
      </c>
      <c r="S105" s="43">
        <v>892</v>
      </c>
      <c r="T105" s="44">
        <v>46048</v>
      </c>
      <c r="U105" s="9">
        <v>25792000</v>
      </c>
      <c r="V105" s="29" t="s">
        <v>51</v>
      </c>
      <c r="W105" s="30">
        <v>46043</v>
      </c>
      <c r="X105" s="18" t="s">
        <v>749</v>
      </c>
      <c r="Y105" s="6" t="s">
        <v>750</v>
      </c>
      <c r="Z105" s="18" t="s">
        <v>177</v>
      </c>
      <c r="AA105" s="31"/>
      <c r="AB105" s="31"/>
      <c r="AC105" s="31"/>
      <c r="AD105" s="32"/>
      <c r="AE105" s="31"/>
      <c r="AF105" s="32"/>
      <c r="AG105" s="31"/>
      <c r="AH105" s="33"/>
      <c r="AI105" s="32"/>
      <c r="AJ105" s="32"/>
      <c r="AK105" s="34">
        <v>46299</v>
      </c>
      <c r="AL105" s="35">
        <v>240</v>
      </c>
      <c r="AM105" s="31" t="s">
        <v>49</v>
      </c>
      <c r="AN105" s="36">
        <v>25792000</v>
      </c>
    </row>
    <row r="106" spans="1:40" s="37" customFormat="1" ht="37.5" customHeight="1" x14ac:dyDescent="0.25">
      <c r="A106" s="13">
        <v>108</v>
      </c>
      <c r="B106" s="14" t="s">
        <v>615</v>
      </c>
      <c r="C106" s="15" t="s">
        <v>616</v>
      </c>
      <c r="D106" s="45" t="s">
        <v>751</v>
      </c>
      <c r="E106" s="15" t="s">
        <v>752</v>
      </c>
      <c r="F106" s="18" t="s">
        <v>753</v>
      </c>
      <c r="G106" s="19" t="s">
        <v>620</v>
      </c>
      <c r="H106" s="20" t="s">
        <v>47</v>
      </c>
      <c r="I106" s="21" t="s">
        <v>48</v>
      </c>
      <c r="J106" s="38">
        <v>46045</v>
      </c>
      <c r="K106" s="38">
        <v>46048</v>
      </c>
      <c r="L106" s="38">
        <v>46290</v>
      </c>
      <c r="M106" s="24" t="s">
        <v>49</v>
      </c>
      <c r="N106" s="10">
        <f t="shared" si="3"/>
        <v>58531200</v>
      </c>
      <c r="O106" s="11">
        <v>7316400</v>
      </c>
      <c r="P106" s="23">
        <v>1060</v>
      </c>
      <c r="Q106" s="25">
        <v>46041</v>
      </c>
      <c r="R106" s="26" t="s">
        <v>280</v>
      </c>
      <c r="S106" s="43">
        <v>891</v>
      </c>
      <c r="T106" s="44">
        <v>46048</v>
      </c>
      <c r="U106" s="9">
        <v>58531200</v>
      </c>
      <c r="V106" s="29" t="s">
        <v>51</v>
      </c>
      <c r="W106" s="30">
        <v>46043</v>
      </c>
      <c r="X106" s="18" t="s">
        <v>754</v>
      </c>
      <c r="Y106" s="6" t="s">
        <v>755</v>
      </c>
      <c r="Z106" s="18" t="s">
        <v>624</v>
      </c>
      <c r="AA106" s="31"/>
      <c r="AB106" s="31"/>
      <c r="AC106" s="31"/>
      <c r="AD106" s="32"/>
      <c r="AE106" s="31"/>
      <c r="AF106" s="32"/>
      <c r="AG106" s="31"/>
      <c r="AH106" s="33"/>
      <c r="AI106" s="32"/>
      <c r="AJ106" s="32"/>
      <c r="AK106" s="34">
        <v>46290</v>
      </c>
      <c r="AL106" s="35">
        <v>240</v>
      </c>
      <c r="AM106" s="31" t="s">
        <v>49</v>
      </c>
      <c r="AN106" s="36">
        <v>58531200</v>
      </c>
    </row>
    <row r="107" spans="1:40" s="37" customFormat="1" ht="37.5" customHeight="1" x14ac:dyDescent="0.25">
      <c r="A107" s="13">
        <v>109</v>
      </c>
      <c r="B107" s="14" t="s">
        <v>40</v>
      </c>
      <c r="C107" s="15" t="s">
        <v>41</v>
      </c>
      <c r="D107" s="45" t="s">
        <v>756</v>
      </c>
      <c r="E107" s="15" t="s">
        <v>757</v>
      </c>
      <c r="F107" s="18" t="s">
        <v>758</v>
      </c>
      <c r="G107" s="19" t="s">
        <v>759</v>
      </c>
      <c r="H107" s="20" t="s">
        <v>47</v>
      </c>
      <c r="I107" s="21" t="s">
        <v>48</v>
      </c>
      <c r="J107" s="38">
        <v>46046</v>
      </c>
      <c r="K107" s="38">
        <v>46055</v>
      </c>
      <c r="L107" s="38">
        <v>46296</v>
      </c>
      <c r="M107" s="24" t="s">
        <v>49</v>
      </c>
      <c r="N107" s="10">
        <f t="shared" si="3"/>
        <v>62712000</v>
      </c>
      <c r="O107" s="11">
        <v>7839000</v>
      </c>
      <c r="P107" s="23">
        <v>929</v>
      </c>
      <c r="Q107" s="25">
        <v>46036</v>
      </c>
      <c r="R107" s="26" t="s">
        <v>111</v>
      </c>
      <c r="S107" s="43">
        <v>1052</v>
      </c>
      <c r="T107" s="44">
        <v>46055</v>
      </c>
      <c r="U107" s="9">
        <v>62712000</v>
      </c>
      <c r="V107" s="29" t="s">
        <v>51</v>
      </c>
      <c r="W107" s="30">
        <v>46043</v>
      </c>
      <c r="X107" s="18" t="s">
        <v>760</v>
      </c>
      <c r="Y107" s="6" t="s">
        <v>761</v>
      </c>
      <c r="Z107" s="18" t="s">
        <v>54</v>
      </c>
      <c r="AA107" s="31"/>
      <c r="AB107" s="31"/>
      <c r="AC107" s="31"/>
      <c r="AD107" s="32"/>
      <c r="AE107" s="31"/>
      <c r="AF107" s="32" t="s">
        <v>90</v>
      </c>
      <c r="AG107" s="39">
        <v>46071</v>
      </c>
      <c r="AH107" s="39">
        <v>46071</v>
      </c>
      <c r="AI107" s="32" t="s">
        <v>762</v>
      </c>
      <c r="AJ107" s="32" t="s">
        <v>757</v>
      </c>
      <c r="AK107" s="34">
        <v>46296</v>
      </c>
      <c r="AL107" s="35">
        <v>240</v>
      </c>
      <c r="AM107" s="31" t="s">
        <v>49</v>
      </c>
      <c r="AN107" s="36">
        <v>62712000</v>
      </c>
    </row>
    <row r="108" spans="1:40" s="37" customFormat="1" ht="37.5" customHeight="1" x14ac:dyDescent="0.25">
      <c r="A108" s="13">
        <v>110</v>
      </c>
      <c r="B108" s="14" t="s">
        <v>763</v>
      </c>
      <c r="C108" s="15" t="s">
        <v>764</v>
      </c>
      <c r="D108" s="45" t="s">
        <v>765</v>
      </c>
      <c r="E108" s="15" t="s">
        <v>766</v>
      </c>
      <c r="F108" s="18" t="s">
        <v>767</v>
      </c>
      <c r="G108" s="19" t="s">
        <v>768</v>
      </c>
      <c r="H108" s="20" t="s">
        <v>47</v>
      </c>
      <c r="I108" s="21" t="s">
        <v>48</v>
      </c>
      <c r="J108" s="38">
        <v>46051</v>
      </c>
      <c r="K108" s="38">
        <v>46055</v>
      </c>
      <c r="L108" s="38">
        <v>46296</v>
      </c>
      <c r="M108" s="24" t="s">
        <v>49</v>
      </c>
      <c r="N108" s="10">
        <f t="shared" si="3"/>
        <v>24248640</v>
      </c>
      <c r="O108" s="11">
        <v>3031080</v>
      </c>
      <c r="P108" s="23">
        <v>1056</v>
      </c>
      <c r="Q108" s="25">
        <v>46041</v>
      </c>
      <c r="R108" s="26" t="s">
        <v>215</v>
      </c>
      <c r="S108" s="43">
        <v>1022</v>
      </c>
      <c r="T108" s="44">
        <v>46052</v>
      </c>
      <c r="U108" s="9">
        <v>24248640</v>
      </c>
      <c r="V108" s="29" t="s">
        <v>51</v>
      </c>
      <c r="W108" s="30">
        <v>46051</v>
      </c>
      <c r="X108" s="18" t="s">
        <v>769</v>
      </c>
      <c r="Y108" s="6" t="s">
        <v>770</v>
      </c>
      <c r="Z108" s="18" t="s">
        <v>771</v>
      </c>
      <c r="AA108" s="31"/>
      <c r="AB108" s="31"/>
      <c r="AC108" s="31"/>
      <c r="AD108" s="32"/>
      <c r="AE108" s="31"/>
      <c r="AF108" s="32"/>
      <c r="AG108" s="31"/>
      <c r="AH108" s="33"/>
      <c r="AI108" s="32"/>
      <c r="AJ108" s="32"/>
      <c r="AK108" s="34">
        <v>46296</v>
      </c>
      <c r="AL108" s="35">
        <v>240</v>
      </c>
      <c r="AM108" s="31" t="s">
        <v>49</v>
      </c>
      <c r="AN108" s="36">
        <v>24248640</v>
      </c>
    </row>
    <row r="109" spans="1:40" s="37" customFormat="1" ht="37.5" customHeight="1" x14ac:dyDescent="0.25">
      <c r="A109" s="13">
        <v>111</v>
      </c>
      <c r="B109" s="14" t="s">
        <v>763</v>
      </c>
      <c r="C109" s="15" t="s">
        <v>764</v>
      </c>
      <c r="D109" s="45" t="s">
        <v>772</v>
      </c>
      <c r="E109" s="15" t="s">
        <v>773</v>
      </c>
      <c r="F109" s="18" t="s">
        <v>774</v>
      </c>
      <c r="G109" s="19" t="s">
        <v>768</v>
      </c>
      <c r="H109" s="20" t="s">
        <v>47</v>
      </c>
      <c r="I109" s="21" t="s">
        <v>48</v>
      </c>
      <c r="J109" s="38">
        <v>46050</v>
      </c>
      <c r="K109" s="38">
        <v>46058</v>
      </c>
      <c r="L109" s="38">
        <v>46299</v>
      </c>
      <c r="M109" s="24" t="s">
        <v>49</v>
      </c>
      <c r="N109" s="10">
        <f t="shared" si="3"/>
        <v>24248640</v>
      </c>
      <c r="O109" s="11">
        <v>3031080</v>
      </c>
      <c r="P109" s="23">
        <v>1056</v>
      </c>
      <c r="Q109" s="25">
        <v>46041</v>
      </c>
      <c r="R109" s="26" t="s">
        <v>215</v>
      </c>
      <c r="S109" s="43" t="s">
        <v>775</v>
      </c>
      <c r="T109" s="44">
        <v>46051</v>
      </c>
      <c r="U109" s="9">
        <v>24248640</v>
      </c>
      <c r="V109" s="29" t="s">
        <v>51</v>
      </c>
      <c r="W109" s="30">
        <v>46049</v>
      </c>
      <c r="X109" s="18" t="s">
        <v>776</v>
      </c>
      <c r="Y109" s="6" t="s">
        <v>777</v>
      </c>
      <c r="Z109" s="18" t="s">
        <v>771</v>
      </c>
      <c r="AA109" s="31"/>
      <c r="AB109" s="31"/>
      <c r="AC109" s="31"/>
      <c r="AD109" s="32"/>
      <c r="AE109" s="31"/>
      <c r="AF109" s="32"/>
      <c r="AG109" s="31"/>
      <c r="AH109" s="33"/>
      <c r="AI109" s="32"/>
      <c r="AJ109" s="32"/>
      <c r="AK109" s="34">
        <v>46299</v>
      </c>
      <c r="AL109" s="35">
        <v>240</v>
      </c>
      <c r="AM109" s="31" t="s">
        <v>49</v>
      </c>
      <c r="AN109" s="36">
        <v>24248640</v>
      </c>
    </row>
    <row r="110" spans="1:40" s="37" customFormat="1" ht="37.5" customHeight="1" x14ac:dyDescent="0.25">
      <c r="A110" s="13">
        <v>113</v>
      </c>
      <c r="B110" s="14" t="s">
        <v>778</v>
      </c>
      <c r="C110" s="15" t="s">
        <v>779</v>
      </c>
      <c r="D110" s="45" t="s">
        <v>780</v>
      </c>
      <c r="E110" s="15" t="s">
        <v>781</v>
      </c>
      <c r="F110" s="18" t="s">
        <v>782</v>
      </c>
      <c r="G110" s="19" t="s">
        <v>783</v>
      </c>
      <c r="H110" s="20" t="s">
        <v>47</v>
      </c>
      <c r="I110" s="21" t="s">
        <v>48</v>
      </c>
      <c r="J110" s="38">
        <v>46050</v>
      </c>
      <c r="K110" s="38">
        <v>46059</v>
      </c>
      <c r="L110" s="38">
        <v>46300</v>
      </c>
      <c r="M110" s="24" t="s">
        <v>49</v>
      </c>
      <c r="N110" s="10">
        <f t="shared" ref="N110:N118" si="4">U110</f>
        <v>23412480</v>
      </c>
      <c r="O110" s="11">
        <v>2926560</v>
      </c>
      <c r="P110" s="23">
        <v>1120</v>
      </c>
      <c r="Q110" s="25">
        <v>46041</v>
      </c>
      <c r="R110" s="26" t="s">
        <v>517</v>
      </c>
      <c r="S110" s="43">
        <v>1136</v>
      </c>
      <c r="T110" s="44">
        <v>46056</v>
      </c>
      <c r="U110" s="9">
        <v>23412480</v>
      </c>
      <c r="V110" s="29" t="s">
        <v>51</v>
      </c>
      <c r="W110" s="30">
        <v>46048</v>
      </c>
      <c r="X110" s="18" t="s">
        <v>784</v>
      </c>
      <c r="Y110" s="6" t="s">
        <v>785</v>
      </c>
      <c r="Z110" s="18" t="s">
        <v>786</v>
      </c>
      <c r="AA110" s="31"/>
      <c r="AB110" s="31"/>
      <c r="AC110" s="31"/>
      <c r="AD110" s="32"/>
      <c r="AE110" s="31"/>
      <c r="AF110" s="32"/>
      <c r="AG110" s="31"/>
      <c r="AH110" s="33"/>
      <c r="AI110" s="32"/>
      <c r="AJ110" s="32"/>
      <c r="AK110" s="34">
        <v>46300</v>
      </c>
      <c r="AL110" s="35">
        <v>240</v>
      </c>
      <c r="AM110" s="31" t="s">
        <v>49</v>
      </c>
      <c r="AN110" s="36">
        <v>23412480</v>
      </c>
    </row>
    <row r="111" spans="1:40" s="37" customFormat="1" ht="39.75" customHeight="1" x14ac:dyDescent="0.25">
      <c r="A111" s="13">
        <v>114</v>
      </c>
      <c r="B111" s="14" t="s">
        <v>778</v>
      </c>
      <c r="C111" s="15" t="s">
        <v>779</v>
      </c>
      <c r="D111" s="45" t="s">
        <v>787</v>
      </c>
      <c r="E111" s="15" t="s">
        <v>788</v>
      </c>
      <c r="F111" s="18" t="s">
        <v>789</v>
      </c>
      <c r="G111" s="19" t="s">
        <v>790</v>
      </c>
      <c r="H111" s="20" t="s">
        <v>47</v>
      </c>
      <c r="I111" s="21" t="s">
        <v>48</v>
      </c>
      <c r="J111" s="38">
        <v>46050</v>
      </c>
      <c r="K111" s="38">
        <v>46070</v>
      </c>
      <c r="L111" s="38">
        <v>46311</v>
      </c>
      <c r="M111" s="24" t="s">
        <v>49</v>
      </c>
      <c r="N111" s="10">
        <f t="shared" si="4"/>
        <v>45988800</v>
      </c>
      <c r="O111" s="11">
        <v>5748600</v>
      </c>
      <c r="P111" s="23">
        <v>1112</v>
      </c>
      <c r="Q111" s="25">
        <v>46041</v>
      </c>
      <c r="R111" s="9">
        <v>45988800</v>
      </c>
      <c r="S111" s="43">
        <v>1423</v>
      </c>
      <c r="T111" s="44">
        <v>46070</v>
      </c>
      <c r="U111" s="9">
        <v>45988800</v>
      </c>
      <c r="V111" s="29" t="s">
        <v>51</v>
      </c>
      <c r="W111" s="30">
        <v>46048</v>
      </c>
      <c r="X111" s="18" t="s">
        <v>791</v>
      </c>
      <c r="Y111" s="6" t="s">
        <v>792</v>
      </c>
      <c r="Z111" s="18" t="s">
        <v>786</v>
      </c>
      <c r="AA111" s="31"/>
      <c r="AB111" s="31"/>
      <c r="AC111" s="31"/>
      <c r="AD111" s="32"/>
      <c r="AE111" s="31"/>
      <c r="AF111" s="32"/>
      <c r="AG111" s="31"/>
      <c r="AH111" s="33"/>
      <c r="AI111" s="32"/>
      <c r="AJ111" s="32"/>
      <c r="AK111" s="34">
        <v>46311</v>
      </c>
      <c r="AL111" s="35">
        <v>240</v>
      </c>
      <c r="AM111" s="31" t="s">
        <v>49</v>
      </c>
      <c r="AN111" s="36">
        <v>45988800</v>
      </c>
    </row>
    <row r="112" spans="1:40" s="37" customFormat="1" ht="37.5" customHeight="1" x14ac:dyDescent="0.25">
      <c r="A112" s="13">
        <v>115</v>
      </c>
      <c r="B112" s="14" t="s">
        <v>189</v>
      </c>
      <c r="C112" s="15" t="s">
        <v>190</v>
      </c>
      <c r="D112" s="45" t="s">
        <v>793</v>
      </c>
      <c r="E112" s="15" t="s">
        <v>794</v>
      </c>
      <c r="F112" s="18" t="s">
        <v>795</v>
      </c>
      <c r="G112" s="19" t="s">
        <v>681</v>
      </c>
      <c r="H112" s="20" t="s">
        <v>47</v>
      </c>
      <c r="I112" s="21" t="s">
        <v>48</v>
      </c>
      <c r="J112" s="38">
        <v>46050</v>
      </c>
      <c r="K112" s="38">
        <v>46066</v>
      </c>
      <c r="L112" s="38">
        <v>46307</v>
      </c>
      <c r="M112" s="24" t="s">
        <v>49</v>
      </c>
      <c r="N112" s="10">
        <f t="shared" si="4"/>
        <v>24760000</v>
      </c>
      <c r="O112" s="11">
        <v>3095000</v>
      </c>
      <c r="P112" s="23">
        <v>1049</v>
      </c>
      <c r="Q112" s="25">
        <v>46041</v>
      </c>
      <c r="R112" s="26" t="s">
        <v>682</v>
      </c>
      <c r="S112" s="43">
        <v>1381</v>
      </c>
      <c r="T112" s="44">
        <v>46066</v>
      </c>
      <c r="U112" s="9">
        <v>24760000</v>
      </c>
      <c r="V112" s="29" t="s">
        <v>51</v>
      </c>
      <c r="W112" s="30">
        <v>46048</v>
      </c>
      <c r="X112" s="18" t="s">
        <v>796</v>
      </c>
      <c r="Y112" s="8" t="s">
        <v>797</v>
      </c>
      <c r="Z112" s="18" t="s">
        <v>177</v>
      </c>
      <c r="AA112" s="31"/>
      <c r="AB112" s="31"/>
      <c r="AC112" s="31"/>
      <c r="AD112" s="32"/>
      <c r="AE112" s="31"/>
      <c r="AF112" s="32"/>
      <c r="AG112" s="31"/>
      <c r="AH112" s="33"/>
      <c r="AI112" s="32"/>
      <c r="AJ112" s="32"/>
      <c r="AK112" s="34">
        <v>46307</v>
      </c>
      <c r="AL112" s="35">
        <v>240</v>
      </c>
      <c r="AM112" s="31" t="s">
        <v>49</v>
      </c>
      <c r="AN112" s="36">
        <v>24760000</v>
      </c>
    </row>
    <row r="113" spans="1:40" s="37" customFormat="1" ht="37.5" customHeight="1" x14ac:dyDescent="0.25">
      <c r="A113" s="13">
        <v>116</v>
      </c>
      <c r="B113" s="14" t="s">
        <v>40</v>
      </c>
      <c r="C113" s="15" t="s">
        <v>41</v>
      </c>
      <c r="D113" s="45" t="s">
        <v>798</v>
      </c>
      <c r="E113" s="15" t="s">
        <v>799</v>
      </c>
      <c r="F113" s="18" t="s">
        <v>800</v>
      </c>
      <c r="G113" s="19" t="s">
        <v>801</v>
      </c>
      <c r="H113" s="20" t="s">
        <v>47</v>
      </c>
      <c r="I113" s="21" t="s">
        <v>48</v>
      </c>
      <c r="J113" s="38">
        <v>46046</v>
      </c>
      <c r="K113" s="38">
        <v>46078</v>
      </c>
      <c r="L113" s="38">
        <v>46411</v>
      </c>
      <c r="M113" s="24" t="s">
        <v>323</v>
      </c>
      <c r="N113" s="10">
        <f t="shared" si="4"/>
        <v>100100000</v>
      </c>
      <c r="O113" s="11">
        <v>9100000</v>
      </c>
      <c r="P113" s="23">
        <v>1173</v>
      </c>
      <c r="Q113" s="25">
        <v>46041</v>
      </c>
      <c r="R113" s="26" t="s">
        <v>802</v>
      </c>
      <c r="S113" s="43">
        <v>921</v>
      </c>
      <c r="T113" s="44">
        <v>46048</v>
      </c>
      <c r="U113" s="9">
        <v>100100000</v>
      </c>
      <c r="V113" s="29" t="s">
        <v>51</v>
      </c>
      <c r="W113" s="30">
        <v>46045</v>
      </c>
      <c r="X113" s="18" t="s">
        <v>803</v>
      </c>
      <c r="Y113" s="6" t="s">
        <v>804</v>
      </c>
      <c r="Z113" s="18" t="s">
        <v>327</v>
      </c>
      <c r="AA113" s="31"/>
      <c r="AB113" s="31"/>
      <c r="AC113" s="31"/>
      <c r="AD113" s="32"/>
      <c r="AE113" s="31"/>
      <c r="AF113" s="32"/>
      <c r="AG113" s="31"/>
      <c r="AH113" s="33"/>
      <c r="AI113" s="32"/>
      <c r="AJ113" s="32"/>
      <c r="AK113" s="34">
        <v>46411</v>
      </c>
      <c r="AL113" s="35">
        <v>300</v>
      </c>
      <c r="AM113" s="31" t="s">
        <v>323</v>
      </c>
      <c r="AN113" s="36">
        <v>100100000</v>
      </c>
    </row>
    <row r="114" spans="1:40" s="37" customFormat="1" ht="37.5" customHeight="1" x14ac:dyDescent="0.25">
      <c r="A114" s="13">
        <v>117</v>
      </c>
      <c r="B114" s="14" t="s">
        <v>778</v>
      </c>
      <c r="C114" s="15" t="s">
        <v>779</v>
      </c>
      <c r="D114" s="45" t="s">
        <v>805</v>
      </c>
      <c r="E114" s="15" t="s">
        <v>806</v>
      </c>
      <c r="F114" s="18" t="s">
        <v>807</v>
      </c>
      <c r="G114" s="19" t="s">
        <v>808</v>
      </c>
      <c r="H114" s="20" t="s">
        <v>47</v>
      </c>
      <c r="I114" s="21" t="s">
        <v>48</v>
      </c>
      <c r="J114" s="38">
        <v>46051</v>
      </c>
      <c r="K114" s="38">
        <v>46070</v>
      </c>
      <c r="L114" s="38">
        <v>46311</v>
      </c>
      <c r="M114" s="24" t="s">
        <v>49</v>
      </c>
      <c r="N114" s="10">
        <f t="shared" si="4"/>
        <v>23412480</v>
      </c>
      <c r="O114" s="11">
        <v>2926560</v>
      </c>
      <c r="P114" s="23">
        <v>1079</v>
      </c>
      <c r="Q114" s="25">
        <v>46041</v>
      </c>
      <c r="R114" s="9">
        <v>46824960</v>
      </c>
      <c r="S114" s="43">
        <v>1425</v>
      </c>
      <c r="T114" s="44">
        <v>46070</v>
      </c>
      <c r="U114" s="9">
        <v>23412480</v>
      </c>
      <c r="V114" s="29" t="s">
        <v>51</v>
      </c>
      <c r="W114" s="30">
        <v>46050</v>
      </c>
      <c r="X114" s="18" t="s">
        <v>809</v>
      </c>
      <c r="Y114" s="6" t="s">
        <v>810</v>
      </c>
      <c r="Z114" s="18" t="s">
        <v>786</v>
      </c>
      <c r="AA114" s="31"/>
      <c r="AB114" s="31"/>
      <c r="AC114" s="31"/>
      <c r="AD114" s="32"/>
      <c r="AE114" s="31"/>
      <c r="AF114" s="32"/>
      <c r="AG114" s="31"/>
      <c r="AH114" s="33"/>
      <c r="AI114" s="32"/>
      <c r="AJ114" s="32"/>
      <c r="AK114" s="34">
        <v>46311</v>
      </c>
      <c r="AL114" s="35">
        <v>240</v>
      </c>
      <c r="AM114" s="31" t="s">
        <v>49</v>
      </c>
      <c r="AN114" s="36">
        <v>23412480</v>
      </c>
    </row>
    <row r="115" spans="1:40" s="37" customFormat="1" ht="37.5" customHeight="1" x14ac:dyDescent="0.25">
      <c r="A115" s="13">
        <v>118</v>
      </c>
      <c r="B115" s="14" t="s">
        <v>778</v>
      </c>
      <c r="C115" s="15" t="s">
        <v>779</v>
      </c>
      <c r="D115" s="45" t="s">
        <v>811</v>
      </c>
      <c r="E115" s="15" t="s">
        <v>812</v>
      </c>
      <c r="F115" s="18" t="s">
        <v>813</v>
      </c>
      <c r="G115" s="19" t="s">
        <v>814</v>
      </c>
      <c r="H115" s="20" t="s">
        <v>47</v>
      </c>
      <c r="I115" s="21" t="s">
        <v>48</v>
      </c>
      <c r="J115" s="38">
        <v>46050</v>
      </c>
      <c r="K115" s="38">
        <v>46085</v>
      </c>
      <c r="L115" s="38">
        <v>46329</v>
      </c>
      <c r="M115" s="24" t="s">
        <v>49</v>
      </c>
      <c r="N115" s="10">
        <f t="shared" si="4"/>
        <v>23412480</v>
      </c>
      <c r="O115" s="11">
        <v>2926560</v>
      </c>
      <c r="P115" s="23">
        <v>1048</v>
      </c>
      <c r="Q115" s="25">
        <v>46041</v>
      </c>
      <c r="R115" s="26" t="s">
        <v>517</v>
      </c>
      <c r="S115" s="43">
        <v>1156</v>
      </c>
      <c r="T115" s="44">
        <v>46056</v>
      </c>
      <c r="U115" s="9">
        <v>23412480</v>
      </c>
      <c r="V115" s="29" t="s">
        <v>51</v>
      </c>
      <c r="W115" s="30">
        <v>46048</v>
      </c>
      <c r="X115" s="18" t="s">
        <v>815</v>
      </c>
      <c r="Y115" s="6" t="s">
        <v>816</v>
      </c>
      <c r="Z115" s="18" t="s">
        <v>786</v>
      </c>
      <c r="AA115" s="31"/>
      <c r="AB115" s="31"/>
      <c r="AC115" s="31"/>
      <c r="AD115" s="32"/>
      <c r="AE115" s="31"/>
      <c r="AF115" s="32"/>
      <c r="AG115" s="31"/>
      <c r="AH115" s="33"/>
      <c r="AI115" s="32"/>
      <c r="AJ115" s="32"/>
      <c r="AK115" s="34">
        <v>46329</v>
      </c>
      <c r="AL115" s="35">
        <v>240</v>
      </c>
      <c r="AM115" s="31" t="s">
        <v>49</v>
      </c>
      <c r="AN115" s="36">
        <v>23412480</v>
      </c>
    </row>
    <row r="116" spans="1:40" s="37" customFormat="1" ht="37.5" customHeight="1" x14ac:dyDescent="0.25">
      <c r="A116" s="13">
        <v>119</v>
      </c>
      <c r="B116" s="14" t="s">
        <v>736</v>
      </c>
      <c r="C116" s="15" t="s">
        <v>737</v>
      </c>
      <c r="D116" s="45" t="s">
        <v>817</v>
      </c>
      <c r="E116" s="15" t="s">
        <v>818</v>
      </c>
      <c r="F116" s="18" t="s">
        <v>819</v>
      </c>
      <c r="G116" s="19" t="s">
        <v>820</v>
      </c>
      <c r="H116" s="20" t="s">
        <v>47</v>
      </c>
      <c r="I116" s="21" t="s">
        <v>48</v>
      </c>
      <c r="J116" s="38">
        <v>46051</v>
      </c>
      <c r="K116" s="38">
        <v>46056</v>
      </c>
      <c r="L116" s="38">
        <v>46297</v>
      </c>
      <c r="M116" s="24" t="s">
        <v>49</v>
      </c>
      <c r="N116" s="10">
        <f t="shared" si="4"/>
        <v>24248640</v>
      </c>
      <c r="O116" s="11">
        <v>3031080</v>
      </c>
      <c r="P116" s="23">
        <v>1062</v>
      </c>
      <c r="Q116" s="25">
        <v>46041</v>
      </c>
      <c r="R116" s="26" t="s">
        <v>821</v>
      </c>
      <c r="S116" s="43">
        <v>1221</v>
      </c>
      <c r="T116" s="44">
        <v>46056</v>
      </c>
      <c r="U116" s="9">
        <v>24248640</v>
      </c>
      <c r="V116" s="29" t="s">
        <v>51</v>
      </c>
      <c r="W116" s="30">
        <v>46045</v>
      </c>
      <c r="X116" s="18" t="s">
        <v>822</v>
      </c>
      <c r="Y116" s="6" t="s">
        <v>823</v>
      </c>
      <c r="Z116" s="18" t="s">
        <v>633</v>
      </c>
      <c r="AA116" s="31"/>
      <c r="AB116" s="31"/>
      <c r="AC116" s="31"/>
      <c r="AD116" s="32"/>
      <c r="AE116" s="31"/>
      <c r="AF116" s="32"/>
      <c r="AG116" s="31"/>
      <c r="AH116" s="33"/>
      <c r="AI116" s="32"/>
      <c r="AJ116" s="32"/>
      <c r="AK116" s="34">
        <v>46297</v>
      </c>
      <c r="AL116" s="35">
        <v>240</v>
      </c>
      <c r="AM116" s="31" t="s">
        <v>49</v>
      </c>
      <c r="AN116" s="36">
        <v>24248640</v>
      </c>
    </row>
    <row r="117" spans="1:40" s="37" customFormat="1" ht="37.5" customHeight="1" x14ac:dyDescent="0.25">
      <c r="A117" s="13">
        <v>120</v>
      </c>
      <c r="B117" s="14" t="s">
        <v>736</v>
      </c>
      <c r="C117" s="15" t="s">
        <v>737</v>
      </c>
      <c r="D117" s="45" t="s">
        <v>824</v>
      </c>
      <c r="E117" s="15" t="s">
        <v>825</v>
      </c>
      <c r="F117" s="18" t="s">
        <v>826</v>
      </c>
      <c r="G117" s="19" t="s">
        <v>820</v>
      </c>
      <c r="H117" s="20" t="s">
        <v>47</v>
      </c>
      <c r="I117" s="21" t="s">
        <v>48</v>
      </c>
      <c r="J117" s="38">
        <v>46046</v>
      </c>
      <c r="K117" s="38">
        <v>46056</v>
      </c>
      <c r="L117" s="38">
        <v>46297</v>
      </c>
      <c r="M117" s="24" t="s">
        <v>49</v>
      </c>
      <c r="N117" s="10">
        <f t="shared" si="4"/>
        <v>24248640</v>
      </c>
      <c r="O117" s="11">
        <v>3031080</v>
      </c>
      <c r="P117" s="23">
        <v>1062</v>
      </c>
      <c r="Q117" s="25">
        <v>46041</v>
      </c>
      <c r="R117" s="26" t="s">
        <v>821</v>
      </c>
      <c r="S117" s="43">
        <v>950</v>
      </c>
      <c r="T117" s="44">
        <v>46049</v>
      </c>
      <c r="U117" s="9">
        <v>24248640</v>
      </c>
      <c r="V117" s="29" t="s">
        <v>51</v>
      </c>
      <c r="W117" s="30">
        <v>46045</v>
      </c>
      <c r="X117" s="18" t="s">
        <v>827</v>
      </c>
      <c r="Y117" s="6" t="s">
        <v>828</v>
      </c>
      <c r="Z117" s="18" t="s">
        <v>633</v>
      </c>
      <c r="AA117" s="31"/>
      <c r="AB117" s="31"/>
      <c r="AC117" s="31"/>
      <c r="AD117" s="32"/>
      <c r="AE117" s="31"/>
      <c r="AF117" s="32"/>
      <c r="AG117" s="31"/>
      <c r="AH117" s="33"/>
      <c r="AI117" s="32"/>
      <c r="AJ117" s="32"/>
      <c r="AK117" s="34">
        <v>46297</v>
      </c>
      <c r="AL117" s="35">
        <v>240</v>
      </c>
      <c r="AM117" s="31" t="s">
        <v>49</v>
      </c>
      <c r="AN117" s="36">
        <v>24248640</v>
      </c>
    </row>
    <row r="118" spans="1:40" s="37" customFormat="1" ht="37.5" customHeight="1" x14ac:dyDescent="0.25">
      <c r="A118" s="13">
        <v>121</v>
      </c>
      <c r="B118" s="14" t="s">
        <v>736</v>
      </c>
      <c r="C118" s="15" t="s">
        <v>737</v>
      </c>
      <c r="D118" s="45" t="s">
        <v>829</v>
      </c>
      <c r="E118" s="15" t="s">
        <v>830</v>
      </c>
      <c r="F118" s="18" t="s">
        <v>831</v>
      </c>
      <c r="G118" s="19" t="s">
        <v>820</v>
      </c>
      <c r="H118" s="20" t="s">
        <v>47</v>
      </c>
      <c r="I118" s="21" t="s">
        <v>48</v>
      </c>
      <c r="J118" s="38">
        <v>46046</v>
      </c>
      <c r="K118" s="38">
        <v>46056</v>
      </c>
      <c r="L118" s="38">
        <v>46297</v>
      </c>
      <c r="M118" s="24" t="s">
        <v>49</v>
      </c>
      <c r="N118" s="10">
        <f t="shared" si="4"/>
        <v>24248640</v>
      </c>
      <c r="O118" s="11">
        <v>3031080</v>
      </c>
      <c r="P118" s="23">
        <v>1062</v>
      </c>
      <c r="Q118" s="25">
        <v>46041</v>
      </c>
      <c r="R118" s="26" t="s">
        <v>821</v>
      </c>
      <c r="S118" s="43">
        <v>951</v>
      </c>
      <c r="T118" s="44">
        <v>46049</v>
      </c>
      <c r="U118" s="9">
        <v>24248640</v>
      </c>
      <c r="V118" s="29" t="s">
        <v>51</v>
      </c>
      <c r="W118" s="30">
        <v>46045</v>
      </c>
      <c r="X118" s="18" t="s">
        <v>832</v>
      </c>
      <c r="Y118" s="6" t="s">
        <v>833</v>
      </c>
      <c r="Z118" s="18" t="s">
        <v>633</v>
      </c>
      <c r="AA118" s="31"/>
      <c r="AB118" s="31"/>
      <c r="AC118" s="31"/>
      <c r="AD118" s="32"/>
      <c r="AE118" s="31"/>
      <c r="AF118" s="32"/>
      <c r="AG118" s="31"/>
      <c r="AH118" s="33"/>
      <c r="AI118" s="32"/>
      <c r="AJ118" s="32"/>
      <c r="AK118" s="34">
        <v>46297</v>
      </c>
      <c r="AL118" s="35">
        <v>240</v>
      </c>
      <c r="AM118" s="31" t="s">
        <v>49</v>
      </c>
      <c r="AN118" s="36">
        <v>24248640</v>
      </c>
    </row>
    <row r="119" spans="1:40" s="37" customFormat="1" ht="37.5" customHeight="1" x14ac:dyDescent="0.25">
      <c r="A119" s="13">
        <v>123</v>
      </c>
      <c r="B119" s="14" t="s">
        <v>736</v>
      </c>
      <c r="C119" s="15" t="s">
        <v>737</v>
      </c>
      <c r="D119" s="45" t="s">
        <v>834</v>
      </c>
      <c r="E119" s="15" t="s">
        <v>835</v>
      </c>
      <c r="F119" s="18" t="s">
        <v>836</v>
      </c>
      <c r="G119" s="19" t="s">
        <v>820</v>
      </c>
      <c r="H119" s="20" t="s">
        <v>47</v>
      </c>
      <c r="I119" s="21" t="s">
        <v>48</v>
      </c>
      <c r="J119" s="38">
        <v>46046</v>
      </c>
      <c r="K119" s="38">
        <v>46056</v>
      </c>
      <c r="L119" s="38">
        <v>46297</v>
      </c>
      <c r="M119" s="24" t="s">
        <v>49</v>
      </c>
      <c r="N119" s="10">
        <f t="shared" ref="N119:N123" si="5">U119</f>
        <v>24248640</v>
      </c>
      <c r="O119" s="11">
        <v>3031080</v>
      </c>
      <c r="P119" s="23">
        <v>1062</v>
      </c>
      <c r="Q119" s="25">
        <v>46041</v>
      </c>
      <c r="R119" s="26" t="s">
        <v>821</v>
      </c>
      <c r="S119" s="43">
        <v>952</v>
      </c>
      <c r="T119" s="44">
        <v>46049</v>
      </c>
      <c r="U119" s="9">
        <v>24248640</v>
      </c>
      <c r="V119" s="29" t="s">
        <v>51</v>
      </c>
      <c r="W119" s="30">
        <v>46044</v>
      </c>
      <c r="X119" s="18" t="s">
        <v>837</v>
      </c>
      <c r="Y119" s="6" t="s">
        <v>838</v>
      </c>
      <c r="Z119" s="18" t="s">
        <v>633</v>
      </c>
      <c r="AA119" s="31"/>
      <c r="AB119" s="31"/>
      <c r="AC119" s="31"/>
      <c r="AD119" s="32"/>
      <c r="AE119" s="31"/>
      <c r="AF119" s="32"/>
      <c r="AG119" s="31"/>
      <c r="AH119" s="33"/>
      <c r="AI119" s="32"/>
      <c r="AJ119" s="32"/>
      <c r="AK119" s="34">
        <v>46297</v>
      </c>
      <c r="AL119" s="35">
        <v>240</v>
      </c>
      <c r="AM119" s="31" t="s">
        <v>49</v>
      </c>
      <c r="AN119" s="36">
        <v>24248640</v>
      </c>
    </row>
    <row r="120" spans="1:40" s="37" customFormat="1" ht="37.5" customHeight="1" x14ac:dyDescent="0.25">
      <c r="A120" s="13">
        <v>124</v>
      </c>
      <c r="B120" s="14" t="s">
        <v>40</v>
      </c>
      <c r="C120" s="15" t="s">
        <v>41</v>
      </c>
      <c r="D120" s="45" t="s">
        <v>839</v>
      </c>
      <c r="E120" s="15" t="s">
        <v>840</v>
      </c>
      <c r="F120" s="18" t="s">
        <v>841</v>
      </c>
      <c r="G120" s="19" t="s">
        <v>842</v>
      </c>
      <c r="H120" s="20" t="s">
        <v>47</v>
      </c>
      <c r="I120" s="21" t="s">
        <v>48</v>
      </c>
      <c r="J120" s="38">
        <v>46045</v>
      </c>
      <c r="K120" s="38">
        <v>46049</v>
      </c>
      <c r="L120" s="38">
        <v>46291</v>
      </c>
      <c r="M120" s="24" t="s">
        <v>49</v>
      </c>
      <c r="N120" s="10">
        <f t="shared" si="5"/>
        <v>58531200</v>
      </c>
      <c r="O120" s="11">
        <v>7316400</v>
      </c>
      <c r="P120" s="23">
        <v>894</v>
      </c>
      <c r="Q120" s="25">
        <v>46036</v>
      </c>
      <c r="R120" s="26" t="s">
        <v>146</v>
      </c>
      <c r="S120" s="43">
        <v>940</v>
      </c>
      <c r="T120" s="44">
        <v>46049</v>
      </c>
      <c r="U120" s="9">
        <v>58531200</v>
      </c>
      <c r="V120" s="29" t="s">
        <v>51</v>
      </c>
      <c r="W120" s="30">
        <v>46045</v>
      </c>
      <c r="X120" s="18" t="s">
        <v>843</v>
      </c>
      <c r="Y120" s="6" t="s">
        <v>844</v>
      </c>
      <c r="Z120" s="18" t="s">
        <v>845</v>
      </c>
      <c r="AA120" s="31"/>
      <c r="AB120" s="31"/>
      <c r="AC120" s="31"/>
      <c r="AD120" s="32"/>
      <c r="AE120" s="31"/>
      <c r="AF120" s="32"/>
      <c r="AG120" s="31"/>
      <c r="AH120" s="33"/>
      <c r="AI120" s="32"/>
      <c r="AJ120" s="32"/>
      <c r="AK120" s="34">
        <v>46291</v>
      </c>
      <c r="AL120" s="35">
        <v>240</v>
      </c>
      <c r="AM120" s="31" t="s">
        <v>49</v>
      </c>
      <c r="AN120" s="36">
        <v>58531200</v>
      </c>
    </row>
    <row r="121" spans="1:40" s="37" customFormat="1" ht="37.5" customHeight="1" x14ac:dyDescent="0.25">
      <c r="A121" s="13">
        <v>125</v>
      </c>
      <c r="B121" s="14" t="s">
        <v>736</v>
      </c>
      <c r="C121" s="15" t="s">
        <v>737</v>
      </c>
      <c r="D121" s="45" t="s">
        <v>846</v>
      </c>
      <c r="E121" s="15" t="s">
        <v>847</v>
      </c>
      <c r="F121" s="18" t="s">
        <v>848</v>
      </c>
      <c r="G121" s="19" t="s">
        <v>820</v>
      </c>
      <c r="H121" s="20" t="s">
        <v>47</v>
      </c>
      <c r="I121" s="21" t="s">
        <v>48</v>
      </c>
      <c r="J121" s="38">
        <v>46048</v>
      </c>
      <c r="K121" s="38">
        <v>46064</v>
      </c>
      <c r="L121" s="38">
        <v>46305</v>
      </c>
      <c r="M121" s="24" t="s">
        <v>49</v>
      </c>
      <c r="N121" s="10">
        <f t="shared" si="5"/>
        <v>24248640</v>
      </c>
      <c r="O121" s="11">
        <v>3031080</v>
      </c>
      <c r="P121" s="23" t="s">
        <v>849</v>
      </c>
      <c r="Q121" s="25">
        <v>46041</v>
      </c>
      <c r="R121" s="26" t="s">
        <v>821</v>
      </c>
      <c r="S121" s="43" t="s">
        <v>850</v>
      </c>
      <c r="T121" s="44">
        <v>46064</v>
      </c>
      <c r="U121" s="9">
        <v>24248640</v>
      </c>
      <c r="V121" s="29" t="s">
        <v>51</v>
      </c>
      <c r="W121" s="30">
        <v>46045</v>
      </c>
      <c r="X121" s="18" t="s">
        <v>851</v>
      </c>
      <c r="Y121" s="6" t="s">
        <v>852</v>
      </c>
      <c r="Z121" s="18" t="s">
        <v>633</v>
      </c>
      <c r="AA121" s="31"/>
      <c r="AB121" s="31"/>
      <c r="AC121" s="31"/>
      <c r="AD121" s="32"/>
      <c r="AE121" s="31"/>
      <c r="AF121" s="32"/>
      <c r="AG121" s="31"/>
      <c r="AH121" s="33"/>
      <c r="AI121" s="32"/>
      <c r="AJ121" s="32"/>
      <c r="AK121" s="34">
        <v>46305</v>
      </c>
      <c r="AL121" s="35">
        <v>240</v>
      </c>
      <c r="AM121" s="31" t="s">
        <v>49</v>
      </c>
      <c r="AN121" s="36">
        <v>24248640</v>
      </c>
    </row>
    <row r="122" spans="1:40" s="37" customFormat="1" ht="37.5" customHeight="1" x14ac:dyDescent="0.25">
      <c r="A122" s="13">
        <v>126</v>
      </c>
      <c r="B122" s="14" t="s">
        <v>40</v>
      </c>
      <c r="C122" s="15" t="s">
        <v>41</v>
      </c>
      <c r="D122" s="45" t="s">
        <v>853</v>
      </c>
      <c r="E122" s="15" t="s">
        <v>854</v>
      </c>
      <c r="F122" s="18" t="s">
        <v>855</v>
      </c>
      <c r="G122" s="19" t="s">
        <v>856</v>
      </c>
      <c r="H122" s="20" t="s">
        <v>47</v>
      </c>
      <c r="I122" s="21" t="s">
        <v>48</v>
      </c>
      <c r="J122" s="38">
        <v>46050</v>
      </c>
      <c r="K122" s="38">
        <v>46059</v>
      </c>
      <c r="L122" s="38">
        <v>46300</v>
      </c>
      <c r="M122" s="24" t="s">
        <v>49</v>
      </c>
      <c r="N122" s="10">
        <f t="shared" si="5"/>
        <v>24248640</v>
      </c>
      <c r="O122" s="11">
        <v>3031080</v>
      </c>
      <c r="P122" s="23">
        <v>973</v>
      </c>
      <c r="Q122" s="25">
        <v>46041</v>
      </c>
      <c r="R122" s="26" t="s">
        <v>857</v>
      </c>
      <c r="S122" s="43">
        <v>1257</v>
      </c>
      <c r="T122" s="44">
        <v>46059</v>
      </c>
      <c r="U122" s="9">
        <v>24248640</v>
      </c>
      <c r="V122" s="29" t="s">
        <v>51</v>
      </c>
      <c r="W122" s="30">
        <v>46045</v>
      </c>
      <c r="X122" s="18" t="s">
        <v>858</v>
      </c>
      <c r="Y122" s="6" t="s">
        <v>859</v>
      </c>
      <c r="Z122" s="18" t="s">
        <v>301</v>
      </c>
      <c r="AA122" s="31"/>
      <c r="AB122" s="31"/>
      <c r="AC122" s="31"/>
      <c r="AD122" s="32"/>
      <c r="AE122" s="31"/>
      <c r="AF122" s="32"/>
      <c r="AG122" s="31"/>
      <c r="AH122" s="33"/>
      <c r="AI122" s="32"/>
      <c r="AJ122" s="32"/>
      <c r="AK122" s="34">
        <v>46300</v>
      </c>
      <c r="AL122" s="35">
        <v>240</v>
      </c>
      <c r="AM122" s="31" t="s">
        <v>49</v>
      </c>
      <c r="AN122" s="36">
        <v>24248640</v>
      </c>
    </row>
    <row r="123" spans="1:40" s="37" customFormat="1" ht="37.5" customHeight="1" x14ac:dyDescent="0.25">
      <c r="A123" s="13">
        <v>127</v>
      </c>
      <c r="B123" s="14" t="s">
        <v>40</v>
      </c>
      <c r="C123" s="15" t="s">
        <v>41</v>
      </c>
      <c r="D123" s="45" t="s">
        <v>860</v>
      </c>
      <c r="E123" s="15" t="s">
        <v>861</v>
      </c>
      <c r="F123" s="18" t="s">
        <v>862</v>
      </c>
      <c r="G123" s="19" t="s">
        <v>863</v>
      </c>
      <c r="H123" s="20" t="s">
        <v>47</v>
      </c>
      <c r="I123" s="21" t="s">
        <v>48</v>
      </c>
      <c r="J123" s="38">
        <v>46050</v>
      </c>
      <c r="K123" s="38">
        <v>46059</v>
      </c>
      <c r="L123" s="38">
        <v>46300</v>
      </c>
      <c r="M123" s="24" t="s">
        <v>49</v>
      </c>
      <c r="N123" s="10">
        <f t="shared" si="5"/>
        <v>24248640</v>
      </c>
      <c r="O123" s="11">
        <v>3031080</v>
      </c>
      <c r="P123" s="23">
        <v>979</v>
      </c>
      <c r="Q123" s="25">
        <v>46041</v>
      </c>
      <c r="R123" s="26" t="s">
        <v>857</v>
      </c>
      <c r="S123" s="43">
        <v>1258</v>
      </c>
      <c r="T123" s="44">
        <v>46059</v>
      </c>
      <c r="U123" s="9">
        <v>24248640</v>
      </c>
      <c r="V123" s="29" t="s">
        <v>51</v>
      </c>
      <c r="W123" s="30">
        <v>46045</v>
      </c>
      <c r="X123" s="18" t="s">
        <v>864</v>
      </c>
      <c r="Y123" s="6" t="s">
        <v>865</v>
      </c>
      <c r="Z123" s="18" t="s">
        <v>301</v>
      </c>
      <c r="AA123" s="31"/>
      <c r="AB123" s="31"/>
      <c r="AC123" s="31"/>
      <c r="AD123" s="32"/>
      <c r="AE123" s="31"/>
      <c r="AF123" s="32"/>
      <c r="AG123" s="31"/>
      <c r="AH123" s="33"/>
      <c r="AI123" s="32"/>
      <c r="AJ123" s="32"/>
      <c r="AK123" s="34">
        <v>46300</v>
      </c>
      <c r="AL123" s="35">
        <v>240</v>
      </c>
      <c r="AM123" s="31" t="s">
        <v>49</v>
      </c>
      <c r="AN123" s="36">
        <v>24248640</v>
      </c>
    </row>
    <row r="124" spans="1:40" s="37" customFormat="1" ht="37.5" customHeight="1" x14ac:dyDescent="0.25">
      <c r="A124" s="13">
        <v>129</v>
      </c>
      <c r="B124" s="14" t="s">
        <v>189</v>
      </c>
      <c r="C124" s="15" t="s">
        <v>190</v>
      </c>
      <c r="D124" s="45" t="s">
        <v>866</v>
      </c>
      <c r="E124" s="15" t="s">
        <v>867</v>
      </c>
      <c r="F124" s="18" t="s">
        <v>868</v>
      </c>
      <c r="G124" s="19" t="s">
        <v>869</v>
      </c>
      <c r="H124" s="20" t="s">
        <v>47</v>
      </c>
      <c r="I124" s="21" t="s">
        <v>48</v>
      </c>
      <c r="J124" s="38">
        <v>46045</v>
      </c>
      <c r="K124" s="38">
        <v>46048</v>
      </c>
      <c r="L124" s="38">
        <v>46290</v>
      </c>
      <c r="M124" s="24" t="s">
        <v>49</v>
      </c>
      <c r="N124" s="10">
        <f t="shared" ref="N124:N134" si="6">U124</f>
        <v>24760000</v>
      </c>
      <c r="O124" s="11">
        <v>3095000</v>
      </c>
      <c r="P124" s="23">
        <v>1051</v>
      </c>
      <c r="Q124" s="25">
        <v>46041</v>
      </c>
      <c r="R124" s="26" t="s">
        <v>174</v>
      </c>
      <c r="S124" s="43">
        <v>910</v>
      </c>
      <c r="T124" s="44">
        <v>46048</v>
      </c>
      <c r="U124" s="9">
        <v>24760000</v>
      </c>
      <c r="V124" s="38" t="s">
        <v>79</v>
      </c>
      <c r="W124" s="38">
        <v>46044</v>
      </c>
      <c r="X124" s="18" t="s">
        <v>870</v>
      </c>
      <c r="Y124" s="6" t="s">
        <v>871</v>
      </c>
      <c r="Z124" s="18" t="s">
        <v>177</v>
      </c>
      <c r="AA124" s="31"/>
      <c r="AB124" s="31"/>
      <c r="AC124" s="31"/>
      <c r="AD124" s="32"/>
      <c r="AE124" s="31"/>
      <c r="AF124" s="32"/>
      <c r="AG124" s="31"/>
      <c r="AH124" s="33"/>
      <c r="AI124" s="32"/>
      <c r="AJ124" s="32"/>
      <c r="AK124" s="34">
        <v>46290</v>
      </c>
      <c r="AL124" s="35">
        <v>240</v>
      </c>
      <c r="AM124" s="31" t="s">
        <v>49</v>
      </c>
      <c r="AN124" s="36">
        <v>24760000</v>
      </c>
    </row>
    <row r="125" spans="1:40" s="37" customFormat="1" ht="37.5" customHeight="1" x14ac:dyDescent="0.25">
      <c r="A125" s="13">
        <v>130</v>
      </c>
      <c r="B125" s="14" t="s">
        <v>189</v>
      </c>
      <c r="C125" s="15" t="s">
        <v>190</v>
      </c>
      <c r="D125" s="45" t="s">
        <v>872</v>
      </c>
      <c r="E125" s="15" t="s">
        <v>873</v>
      </c>
      <c r="F125" s="18" t="s">
        <v>874</v>
      </c>
      <c r="G125" s="19" t="s">
        <v>869</v>
      </c>
      <c r="H125" s="20" t="s">
        <v>47</v>
      </c>
      <c r="I125" s="21" t="s">
        <v>48</v>
      </c>
      <c r="J125" s="38">
        <v>46045</v>
      </c>
      <c r="K125" s="38">
        <v>46055</v>
      </c>
      <c r="L125" s="38">
        <v>46296</v>
      </c>
      <c r="M125" s="24" t="s">
        <v>49</v>
      </c>
      <c r="N125" s="10">
        <f t="shared" si="6"/>
        <v>24760000</v>
      </c>
      <c r="O125" s="11">
        <v>3095000</v>
      </c>
      <c r="P125" s="23">
        <v>1051</v>
      </c>
      <c r="Q125" s="25">
        <v>46041</v>
      </c>
      <c r="R125" s="26" t="s">
        <v>174</v>
      </c>
      <c r="S125" s="43">
        <v>914</v>
      </c>
      <c r="T125" s="44">
        <v>46048</v>
      </c>
      <c r="U125" s="9">
        <v>24760000</v>
      </c>
      <c r="V125" s="38" t="s">
        <v>79</v>
      </c>
      <c r="W125" s="38">
        <v>46044</v>
      </c>
      <c r="X125" s="18" t="s">
        <v>875</v>
      </c>
      <c r="Y125" s="6" t="s">
        <v>876</v>
      </c>
      <c r="Z125" s="18" t="s">
        <v>177</v>
      </c>
      <c r="AA125" s="31"/>
      <c r="AB125" s="31"/>
      <c r="AC125" s="31"/>
      <c r="AD125" s="32"/>
      <c r="AE125" s="31"/>
      <c r="AF125" s="32"/>
      <c r="AG125" s="31"/>
      <c r="AH125" s="33"/>
      <c r="AI125" s="32"/>
      <c r="AJ125" s="32"/>
      <c r="AK125" s="34">
        <v>46296</v>
      </c>
      <c r="AL125" s="35">
        <v>240</v>
      </c>
      <c r="AM125" s="31" t="s">
        <v>49</v>
      </c>
      <c r="AN125" s="36">
        <v>24760000</v>
      </c>
    </row>
    <row r="126" spans="1:40" s="37" customFormat="1" ht="37.5" customHeight="1" x14ac:dyDescent="0.25">
      <c r="A126" s="13">
        <v>131</v>
      </c>
      <c r="B126" s="14" t="s">
        <v>189</v>
      </c>
      <c r="C126" s="15" t="s">
        <v>190</v>
      </c>
      <c r="D126" s="45" t="s">
        <v>877</v>
      </c>
      <c r="E126" s="15" t="s">
        <v>878</v>
      </c>
      <c r="F126" s="18" t="s">
        <v>879</v>
      </c>
      <c r="G126" s="19" t="s">
        <v>869</v>
      </c>
      <c r="H126" s="20" t="s">
        <v>47</v>
      </c>
      <c r="I126" s="21" t="s">
        <v>48</v>
      </c>
      <c r="J126" s="38">
        <v>46045</v>
      </c>
      <c r="K126" s="38">
        <v>46055</v>
      </c>
      <c r="L126" s="38">
        <v>46296</v>
      </c>
      <c r="M126" s="24" t="s">
        <v>49</v>
      </c>
      <c r="N126" s="10">
        <f t="shared" si="6"/>
        <v>24760000</v>
      </c>
      <c r="O126" s="11">
        <v>3095000</v>
      </c>
      <c r="P126" s="23">
        <v>1051</v>
      </c>
      <c r="Q126" s="25">
        <v>46041</v>
      </c>
      <c r="R126" s="26" t="s">
        <v>174</v>
      </c>
      <c r="S126" s="43">
        <v>915</v>
      </c>
      <c r="T126" s="44">
        <v>46048</v>
      </c>
      <c r="U126" s="9">
        <v>24760000</v>
      </c>
      <c r="V126" s="38" t="s">
        <v>79</v>
      </c>
      <c r="W126" s="38">
        <v>46044</v>
      </c>
      <c r="X126" s="18" t="s">
        <v>880</v>
      </c>
      <c r="Y126" s="6" t="s">
        <v>881</v>
      </c>
      <c r="Z126" s="18" t="s">
        <v>177</v>
      </c>
      <c r="AA126" s="31"/>
      <c r="AB126" s="31"/>
      <c r="AC126" s="31"/>
      <c r="AD126" s="32"/>
      <c r="AE126" s="31"/>
      <c r="AF126" s="32"/>
      <c r="AG126" s="31"/>
      <c r="AH126" s="33"/>
      <c r="AI126" s="32"/>
      <c r="AJ126" s="32"/>
      <c r="AK126" s="34">
        <v>46296</v>
      </c>
      <c r="AL126" s="35">
        <v>240</v>
      </c>
      <c r="AM126" s="31" t="s">
        <v>49</v>
      </c>
      <c r="AN126" s="36">
        <v>24760000</v>
      </c>
    </row>
    <row r="127" spans="1:40" s="37" customFormat="1" ht="37.5" customHeight="1" x14ac:dyDescent="0.25">
      <c r="A127" s="13">
        <v>132</v>
      </c>
      <c r="B127" s="14" t="s">
        <v>40</v>
      </c>
      <c r="C127" s="15" t="s">
        <v>41</v>
      </c>
      <c r="D127" s="45" t="s">
        <v>882</v>
      </c>
      <c r="E127" s="15" t="s">
        <v>883</v>
      </c>
      <c r="F127" s="18" t="s">
        <v>882</v>
      </c>
      <c r="G127" s="19" t="s">
        <v>884</v>
      </c>
      <c r="H127" s="20" t="s">
        <v>47</v>
      </c>
      <c r="I127" s="21" t="s">
        <v>48</v>
      </c>
      <c r="J127" s="38">
        <v>46045</v>
      </c>
      <c r="K127" s="38">
        <v>46098</v>
      </c>
      <c r="L127" s="38">
        <v>46342</v>
      </c>
      <c r="M127" s="24" t="s">
        <v>49</v>
      </c>
      <c r="N127" s="10">
        <f t="shared" si="6"/>
        <v>66892800</v>
      </c>
      <c r="O127" s="11">
        <v>8361600</v>
      </c>
      <c r="P127" s="23">
        <v>1004</v>
      </c>
      <c r="Q127" s="25">
        <v>46041</v>
      </c>
      <c r="R127" s="26" t="s">
        <v>885</v>
      </c>
      <c r="S127" s="43">
        <v>928</v>
      </c>
      <c r="T127" s="44">
        <v>46048</v>
      </c>
      <c r="U127" s="9">
        <v>66892800</v>
      </c>
      <c r="V127" s="38" t="s">
        <v>79</v>
      </c>
      <c r="W127" s="38">
        <v>46045</v>
      </c>
      <c r="X127" s="18" t="s">
        <v>886</v>
      </c>
      <c r="Y127" s="6" t="s">
        <v>887</v>
      </c>
      <c r="Z127" s="18" t="s">
        <v>888</v>
      </c>
      <c r="AA127" s="31"/>
      <c r="AB127" s="31"/>
      <c r="AC127" s="31"/>
      <c r="AD127" s="32"/>
      <c r="AE127" s="31"/>
      <c r="AF127" s="32"/>
      <c r="AG127" s="31"/>
      <c r="AH127" s="33"/>
      <c r="AI127" s="32"/>
      <c r="AJ127" s="32"/>
      <c r="AK127" s="34">
        <v>46342</v>
      </c>
      <c r="AL127" s="35">
        <v>240</v>
      </c>
      <c r="AM127" s="31" t="s">
        <v>49</v>
      </c>
      <c r="AN127" s="36">
        <v>66892800</v>
      </c>
    </row>
    <row r="128" spans="1:40" s="37" customFormat="1" ht="37.5" customHeight="1" x14ac:dyDescent="0.25">
      <c r="A128" s="13">
        <v>133</v>
      </c>
      <c r="B128" s="14" t="s">
        <v>889</v>
      </c>
      <c r="C128" s="15" t="s">
        <v>251</v>
      </c>
      <c r="D128" s="45" t="s">
        <v>890</v>
      </c>
      <c r="E128" s="15" t="s">
        <v>891</v>
      </c>
      <c r="F128" s="18" t="s">
        <v>890</v>
      </c>
      <c r="G128" s="19" t="s">
        <v>892</v>
      </c>
      <c r="H128" s="20" t="s">
        <v>47</v>
      </c>
      <c r="I128" s="21" t="s">
        <v>48</v>
      </c>
      <c r="J128" s="38">
        <v>46047</v>
      </c>
      <c r="K128" s="38" t="s">
        <v>893</v>
      </c>
      <c r="L128" s="38" t="s">
        <v>893</v>
      </c>
      <c r="M128" s="24" t="s">
        <v>49</v>
      </c>
      <c r="N128" s="10">
        <v>64384320</v>
      </c>
      <c r="O128" s="11">
        <v>8048040</v>
      </c>
      <c r="P128" s="23">
        <v>1005</v>
      </c>
      <c r="Q128" s="25">
        <v>46041</v>
      </c>
      <c r="R128" s="26" t="s">
        <v>894</v>
      </c>
      <c r="S128" s="43"/>
      <c r="T128" s="44"/>
      <c r="U128" s="9">
        <v>64384320</v>
      </c>
      <c r="V128" s="47" t="s">
        <v>51</v>
      </c>
      <c r="W128" s="38">
        <v>46045</v>
      </c>
      <c r="X128" s="18" t="s">
        <v>895</v>
      </c>
      <c r="Y128" s="6" t="s">
        <v>896</v>
      </c>
      <c r="Z128" s="18" t="s">
        <v>258</v>
      </c>
      <c r="AA128" s="31"/>
      <c r="AB128" s="31"/>
      <c r="AC128" s="31"/>
      <c r="AD128" s="32"/>
      <c r="AE128" s="31"/>
      <c r="AF128" s="32"/>
      <c r="AG128" s="31"/>
      <c r="AH128" s="33"/>
      <c r="AI128" s="32"/>
      <c r="AJ128" s="32"/>
      <c r="AK128" s="34" t="s">
        <v>893</v>
      </c>
      <c r="AL128" s="35">
        <v>240</v>
      </c>
      <c r="AM128" s="31" t="s">
        <v>49</v>
      </c>
      <c r="AN128" s="36">
        <v>64384320</v>
      </c>
    </row>
    <row r="129" spans="1:40" s="37" customFormat="1" ht="37.5" customHeight="1" x14ac:dyDescent="0.25">
      <c r="A129" s="13">
        <v>134</v>
      </c>
      <c r="B129" s="14" t="s">
        <v>763</v>
      </c>
      <c r="C129" s="15" t="s">
        <v>764</v>
      </c>
      <c r="D129" s="45" t="s">
        <v>897</v>
      </c>
      <c r="E129" s="15" t="s">
        <v>898</v>
      </c>
      <c r="F129" s="18" t="s">
        <v>899</v>
      </c>
      <c r="G129" s="19" t="s">
        <v>768</v>
      </c>
      <c r="H129" s="20" t="s">
        <v>47</v>
      </c>
      <c r="I129" s="21" t="s">
        <v>48</v>
      </c>
      <c r="J129" s="38">
        <v>46046</v>
      </c>
      <c r="K129" s="38">
        <v>46058</v>
      </c>
      <c r="L129" s="38">
        <v>46299</v>
      </c>
      <c r="M129" s="24" t="s">
        <v>49</v>
      </c>
      <c r="N129" s="10">
        <f t="shared" si="6"/>
        <v>24248640</v>
      </c>
      <c r="O129" s="11">
        <v>3031080</v>
      </c>
      <c r="P129" s="23">
        <v>1056</v>
      </c>
      <c r="Q129" s="25">
        <v>46041</v>
      </c>
      <c r="R129" s="26" t="s">
        <v>215</v>
      </c>
      <c r="S129" s="43">
        <v>955</v>
      </c>
      <c r="T129" s="44">
        <v>46049</v>
      </c>
      <c r="U129" s="9">
        <v>24248640</v>
      </c>
      <c r="V129" s="29" t="s">
        <v>51</v>
      </c>
      <c r="W129" s="30">
        <v>46045</v>
      </c>
      <c r="X129" s="18" t="s">
        <v>900</v>
      </c>
      <c r="Y129" s="6" t="s">
        <v>901</v>
      </c>
      <c r="Z129" s="18" t="s">
        <v>771</v>
      </c>
      <c r="AA129" s="31"/>
      <c r="AB129" s="31"/>
      <c r="AC129" s="31"/>
      <c r="AD129" s="32"/>
      <c r="AE129" s="31"/>
      <c r="AF129" s="32"/>
      <c r="AG129" s="31"/>
      <c r="AH129" s="33"/>
      <c r="AI129" s="32"/>
      <c r="AJ129" s="32"/>
      <c r="AK129" s="34">
        <v>46299</v>
      </c>
      <c r="AL129" s="35">
        <v>240</v>
      </c>
      <c r="AM129" s="31" t="s">
        <v>49</v>
      </c>
      <c r="AN129" s="36">
        <v>24248640</v>
      </c>
    </row>
    <row r="130" spans="1:40" s="37" customFormat="1" ht="37.5" customHeight="1" x14ac:dyDescent="0.25">
      <c r="A130" s="13">
        <v>135</v>
      </c>
      <c r="B130" s="14" t="s">
        <v>902</v>
      </c>
      <c r="C130" s="15" t="s">
        <v>903</v>
      </c>
      <c r="D130" s="45" t="s">
        <v>904</v>
      </c>
      <c r="E130" s="15" t="s">
        <v>905</v>
      </c>
      <c r="F130" s="18" t="s">
        <v>906</v>
      </c>
      <c r="G130" s="19" t="s">
        <v>907</v>
      </c>
      <c r="H130" s="20" t="s">
        <v>47</v>
      </c>
      <c r="I130" s="21" t="s">
        <v>48</v>
      </c>
      <c r="J130" s="38">
        <v>46046</v>
      </c>
      <c r="K130" s="38">
        <v>46057</v>
      </c>
      <c r="L130" s="38">
        <v>46298</v>
      </c>
      <c r="M130" s="24" t="s">
        <v>49</v>
      </c>
      <c r="N130" s="10">
        <f t="shared" si="6"/>
        <v>24000000</v>
      </c>
      <c r="O130" s="11">
        <v>3000000</v>
      </c>
      <c r="P130" s="23">
        <v>1147</v>
      </c>
      <c r="Q130" s="25">
        <v>46041</v>
      </c>
      <c r="R130" s="26" t="s">
        <v>908</v>
      </c>
      <c r="S130" s="43">
        <v>956</v>
      </c>
      <c r="T130" s="44">
        <v>46049</v>
      </c>
      <c r="U130" s="9">
        <v>24000000</v>
      </c>
      <c r="V130" s="29" t="s">
        <v>51</v>
      </c>
      <c r="W130" s="30">
        <v>46045</v>
      </c>
      <c r="X130" s="18" t="s">
        <v>909</v>
      </c>
      <c r="Y130" s="6" t="s">
        <v>910</v>
      </c>
      <c r="Z130" s="18" t="s">
        <v>911</v>
      </c>
      <c r="AA130" s="31"/>
      <c r="AB130" s="31"/>
      <c r="AC130" s="31"/>
      <c r="AD130" s="32"/>
      <c r="AE130" s="31"/>
      <c r="AF130" s="32"/>
      <c r="AG130" s="31"/>
      <c r="AH130" s="33"/>
      <c r="AI130" s="32"/>
      <c r="AJ130" s="32"/>
      <c r="AK130" s="34">
        <v>46298</v>
      </c>
      <c r="AL130" s="35">
        <v>240</v>
      </c>
      <c r="AM130" s="31" t="s">
        <v>49</v>
      </c>
      <c r="AN130" s="36">
        <v>24000000</v>
      </c>
    </row>
    <row r="131" spans="1:40" s="37" customFormat="1" ht="37.5" customHeight="1" x14ac:dyDescent="0.25">
      <c r="A131" s="13">
        <v>136</v>
      </c>
      <c r="B131" s="14" t="s">
        <v>763</v>
      </c>
      <c r="C131" s="15" t="s">
        <v>764</v>
      </c>
      <c r="D131" s="45" t="s">
        <v>913</v>
      </c>
      <c r="E131" s="15" t="s">
        <v>914</v>
      </c>
      <c r="F131" s="18" t="s">
        <v>915</v>
      </c>
      <c r="G131" s="19" t="s">
        <v>916</v>
      </c>
      <c r="H131" s="20" t="s">
        <v>47</v>
      </c>
      <c r="I131" s="21" t="s">
        <v>48</v>
      </c>
      <c r="J131" s="38">
        <v>46045</v>
      </c>
      <c r="K131" s="38">
        <v>46064</v>
      </c>
      <c r="L131" s="38">
        <v>46305</v>
      </c>
      <c r="M131" s="24" t="s">
        <v>49</v>
      </c>
      <c r="N131" s="10">
        <f t="shared" si="6"/>
        <v>45988800</v>
      </c>
      <c r="O131" s="11">
        <v>5748600</v>
      </c>
      <c r="P131" s="23" t="s">
        <v>917</v>
      </c>
      <c r="Q131" s="25">
        <v>46041</v>
      </c>
      <c r="R131" s="26" t="s">
        <v>918</v>
      </c>
      <c r="S131" s="43" t="s">
        <v>919</v>
      </c>
      <c r="T131" s="44">
        <v>46064</v>
      </c>
      <c r="U131" s="9">
        <v>45988800</v>
      </c>
      <c r="V131" s="29" t="s">
        <v>51</v>
      </c>
      <c r="W131" s="30">
        <v>46044</v>
      </c>
      <c r="X131" s="18" t="s">
        <v>920</v>
      </c>
      <c r="Y131" s="6" t="s">
        <v>921</v>
      </c>
      <c r="Z131" s="18" t="s">
        <v>771</v>
      </c>
      <c r="AA131" s="31"/>
      <c r="AB131" s="31"/>
      <c r="AC131" s="31"/>
      <c r="AD131" s="32"/>
      <c r="AE131" s="31"/>
      <c r="AF131" s="32"/>
      <c r="AG131" s="31"/>
      <c r="AH131" s="33"/>
      <c r="AI131" s="32"/>
      <c r="AJ131" s="32"/>
      <c r="AK131" s="34">
        <v>46305</v>
      </c>
      <c r="AL131" s="35">
        <v>240</v>
      </c>
      <c r="AM131" s="31" t="s">
        <v>49</v>
      </c>
      <c r="AN131" s="36">
        <v>45988800</v>
      </c>
    </row>
    <row r="132" spans="1:40" s="37" customFormat="1" ht="37.5" customHeight="1" x14ac:dyDescent="0.25">
      <c r="A132" s="13">
        <v>137</v>
      </c>
      <c r="B132" s="14" t="s">
        <v>902</v>
      </c>
      <c r="C132" s="15" t="s">
        <v>903</v>
      </c>
      <c r="D132" s="45" t="s">
        <v>922</v>
      </c>
      <c r="E132" s="15" t="s">
        <v>923</v>
      </c>
      <c r="F132" s="18" t="s">
        <v>924</v>
      </c>
      <c r="G132" s="19" t="s">
        <v>907</v>
      </c>
      <c r="H132" s="20" t="s">
        <v>47</v>
      </c>
      <c r="I132" s="21" t="s">
        <v>48</v>
      </c>
      <c r="J132" s="38">
        <v>46045</v>
      </c>
      <c r="K132" s="38">
        <v>46057</v>
      </c>
      <c r="L132" s="38">
        <v>46298</v>
      </c>
      <c r="M132" s="24" t="s">
        <v>49</v>
      </c>
      <c r="N132" s="10">
        <f t="shared" si="6"/>
        <v>24000000</v>
      </c>
      <c r="O132" s="11">
        <v>3000000</v>
      </c>
      <c r="P132" s="23">
        <v>1147</v>
      </c>
      <c r="Q132" s="25">
        <v>46041</v>
      </c>
      <c r="R132" s="26" t="s">
        <v>908</v>
      </c>
      <c r="S132" s="43">
        <v>909</v>
      </c>
      <c r="T132" s="44">
        <v>46048</v>
      </c>
      <c r="U132" s="9">
        <v>24000000</v>
      </c>
      <c r="V132" s="29" t="s">
        <v>51</v>
      </c>
      <c r="W132" s="30">
        <v>46044</v>
      </c>
      <c r="X132" s="18" t="s">
        <v>925</v>
      </c>
      <c r="Y132" s="6" t="s">
        <v>926</v>
      </c>
      <c r="Z132" s="18" t="s">
        <v>911</v>
      </c>
      <c r="AA132" s="31"/>
      <c r="AB132" s="31"/>
      <c r="AC132" s="31"/>
      <c r="AD132" s="32"/>
      <c r="AE132" s="31"/>
      <c r="AF132" s="32"/>
      <c r="AG132" s="31"/>
      <c r="AH132" s="33"/>
      <c r="AI132" s="32"/>
      <c r="AJ132" s="32"/>
      <c r="AK132" s="34">
        <v>46298</v>
      </c>
      <c r="AL132" s="35">
        <v>240</v>
      </c>
      <c r="AM132" s="31" t="s">
        <v>49</v>
      </c>
      <c r="AN132" s="36">
        <v>24000000</v>
      </c>
    </row>
    <row r="133" spans="1:40" s="37" customFormat="1" ht="37.5" customHeight="1" x14ac:dyDescent="0.25">
      <c r="A133" s="13">
        <v>138</v>
      </c>
      <c r="B133" s="14" t="s">
        <v>763</v>
      </c>
      <c r="C133" s="15" t="s">
        <v>764</v>
      </c>
      <c r="D133" s="45" t="s">
        <v>927</v>
      </c>
      <c r="E133" s="15" t="s">
        <v>928</v>
      </c>
      <c r="F133" s="18" t="s">
        <v>929</v>
      </c>
      <c r="G133" s="19" t="s">
        <v>916</v>
      </c>
      <c r="H133" s="20" t="s">
        <v>47</v>
      </c>
      <c r="I133" s="21" t="s">
        <v>48</v>
      </c>
      <c r="J133" s="38">
        <v>46045</v>
      </c>
      <c r="K133" s="38">
        <v>46055</v>
      </c>
      <c r="L133" s="38">
        <v>46296</v>
      </c>
      <c r="M133" s="24" t="s">
        <v>49</v>
      </c>
      <c r="N133" s="10">
        <f t="shared" si="6"/>
        <v>45988800</v>
      </c>
      <c r="O133" s="11">
        <v>5748600</v>
      </c>
      <c r="P133" s="23">
        <v>1069</v>
      </c>
      <c r="Q133" s="25">
        <v>46041</v>
      </c>
      <c r="R133" s="26" t="s">
        <v>918</v>
      </c>
      <c r="S133" s="43">
        <v>1246</v>
      </c>
      <c r="T133" s="44">
        <v>46056</v>
      </c>
      <c r="U133" s="9">
        <v>45988800</v>
      </c>
      <c r="V133" s="29" t="s">
        <v>51</v>
      </c>
      <c r="W133" s="30">
        <v>46044</v>
      </c>
      <c r="X133" s="18" t="s">
        <v>930</v>
      </c>
      <c r="Y133" s="6" t="s">
        <v>931</v>
      </c>
      <c r="Z133" s="18" t="s">
        <v>771</v>
      </c>
      <c r="AA133" s="31"/>
      <c r="AB133" s="31"/>
      <c r="AC133" s="31"/>
      <c r="AD133" s="32"/>
      <c r="AE133" s="31"/>
      <c r="AF133" s="32"/>
      <c r="AG133" s="31"/>
      <c r="AH133" s="33"/>
      <c r="AI133" s="32"/>
      <c r="AJ133" s="32"/>
      <c r="AK133" s="34">
        <v>46296</v>
      </c>
      <c r="AL133" s="35">
        <v>240</v>
      </c>
      <c r="AM133" s="31" t="s">
        <v>49</v>
      </c>
      <c r="AN133" s="36">
        <v>45988800</v>
      </c>
    </row>
    <row r="134" spans="1:40" s="37" customFormat="1" ht="37.5" customHeight="1" x14ac:dyDescent="0.25">
      <c r="A134" s="13">
        <v>139</v>
      </c>
      <c r="B134" s="14" t="s">
        <v>902</v>
      </c>
      <c r="C134" s="15" t="s">
        <v>903</v>
      </c>
      <c r="D134" s="45" t="s">
        <v>932</v>
      </c>
      <c r="E134" s="15" t="s">
        <v>933</v>
      </c>
      <c r="F134" s="18" t="s">
        <v>934</v>
      </c>
      <c r="G134" s="19" t="s">
        <v>907</v>
      </c>
      <c r="H134" s="20" t="s">
        <v>47</v>
      </c>
      <c r="I134" s="21" t="s">
        <v>48</v>
      </c>
      <c r="J134" s="38">
        <v>46051</v>
      </c>
      <c r="K134" s="38">
        <v>46064</v>
      </c>
      <c r="L134" s="38">
        <v>46305</v>
      </c>
      <c r="M134" s="24" t="s">
        <v>49</v>
      </c>
      <c r="N134" s="10">
        <f t="shared" si="6"/>
        <v>24000000</v>
      </c>
      <c r="O134" s="11">
        <v>3000000</v>
      </c>
      <c r="P134" s="23" t="s">
        <v>935</v>
      </c>
      <c r="Q134" s="25">
        <v>46041</v>
      </c>
      <c r="R134" s="26" t="s">
        <v>908</v>
      </c>
      <c r="S134" s="43" t="s">
        <v>936</v>
      </c>
      <c r="T134" s="44">
        <v>46063</v>
      </c>
      <c r="U134" s="9">
        <v>24000000</v>
      </c>
      <c r="V134" s="29" t="s">
        <v>51</v>
      </c>
      <c r="W134" s="30">
        <v>46045</v>
      </c>
      <c r="X134" s="18" t="s">
        <v>937</v>
      </c>
      <c r="Y134" s="8" t="s">
        <v>938</v>
      </c>
      <c r="Z134" s="18" t="s">
        <v>911</v>
      </c>
      <c r="AA134" s="31"/>
      <c r="AB134" s="31"/>
      <c r="AC134" s="31"/>
      <c r="AD134" s="32"/>
      <c r="AE134" s="31"/>
      <c r="AF134" s="32"/>
      <c r="AG134" s="31"/>
      <c r="AH134" s="33"/>
      <c r="AI134" s="32"/>
      <c r="AJ134" s="32"/>
      <c r="AK134" s="34">
        <v>46305</v>
      </c>
      <c r="AL134" s="35">
        <v>240</v>
      </c>
      <c r="AM134" s="31" t="s">
        <v>49</v>
      </c>
      <c r="AN134" s="36">
        <v>24000000</v>
      </c>
    </row>
    <row r="135" spans="1:40" s="37" customFormat="1" ht="37.5" customHeight="1" x14ac:dyDescent="0.25">
      <c r="A135" s="13">
        <v>141</v>
      </c>
      <c r="B135" s="14" t="s">
        <v>40</v>
      </c>
      <c r="C135" s="15" t="s">
        <v>41</v>
      </c>
      <c r="D135" s="45" t="s">
        <v>939</v>
      </c>
      <c r="E135" s="15" t="s">
        <v>940</v>
      </c>
      <c r="F135" s="18" t="s">
        <v>941</v>
      </c>
      <c r="G135" s="19" t="s">
        <v>942</v>
      </c>
      <c r="H135" s="20" t="s">
        <v>47</v>
      </c>
      <c r="I135" s="21" t="s">
        <v>48</v>
      </c>
      <c r="J135" s="38">
        <v>46050</v>
      </c>
      <c r="K135" s="22">
        <v>46064</v>
      </c>
      <c r="L135" s="22">
        <v>46305</v>
      </c>
      <c r="M135" s="24" t="s">
        <v>49</v>
      </c>
      <c r="N135" s="10">
        <f t="shared" ref="N135:N136" si="7">U135</f>
        <v>36056000</v>
      </c>
      <c r="O135" s="11">
        <v>4507000</v>
      </c>
      <c r="P135" s="23" t="s">
        <v>943</v>
      </c>
      <c r="Q135" s="25">
        <v>46050</v>
      </c>
      <c r="R135" s="26" t="s">
        <v>944</v>
      </c>
      <c r="S135" s="43">
        <v>1352</v>
      </c>
      <c r="T135" s="44">
        <v>46064</v>
      </c>
      <c r="U135" s="9">
        <v>36056000</v>
      </c>
      <c r="V135" s="29" t="s">
        <v>51</v>
      </c>
      <c r="W135" s="30">
        <v>46050</v>
      </c>
      <c r="X135" s="18" t="s">
        <v>945</v>
      </c>
      <c r="Y135" s="8" t="s">
        <v>946</v>
      </c>
      <c r="Z135" s="18" t="s">
        <v>327</v>
      </c>
      <c r="AA135" s="31"/>
      <c r="AB135" s="31"/>
      <c r="AC135" s="31"/>
      <c r="AD135" s="32"/>
      <c r="AE135" s="31"/>
      <c r="AF135" s="32"/>
      <c r="AG135" s="31"/>
      <c r="AH135" s="33"/>
      <c r="AI135" s="32"/>
      <c r="AJ135" s="32"/>
      <c r="AK135" s="34">
        <v>46305</v>
      </c>
      <c r="AL135" s="35">
        <v>240</v>
      </c>
      <c r="AM135" s="31" t="s">
        <v>49</v>
      </c>
      <c r="AN135" s="36">
        <v>36056000</v>
      </c>
    </row>
    <row r="136" spans="1:40" s="37" customFormat="1" ht="37.5" customHeight="1" x14ac:dyDescent="0.25">
      <c r="A136" s="13">
        <v>142</v>
      </c>
      <c r="B136" s="14" t="s">
        <v>763</v>
      </c>
      <c r="C136" s="15" t="s">
        <v>764</v>
      </c>
      <c r="D136" s="45" t="s">
        <v>947</v>
      </c>
      <c r="E136" s="15" t="s">
        <v>948</v>
      </c>
      <c r="F136" s="18" t="s">
        <v>949</v>
      </c>
      <c r="G136" s="19" t="s">
        <v>950</v>
      </c>
      <c r="H136" s="20" t="s">
        <v>47</v>
      </c>
      <c r="I136" s="21" t="s">
        <v>48</v>
      </c>
      <c r="J136" s="38">
        <v>46045</v>
      </c>
      <c r="K136" s="22">
        <v>46059</v>
      </c>
      <c r="L136" s="38">
        <v>46300</v>
      </c>
      <c r="M136" s="24" t="s">
        <v>49</v>
      </c>
      <c r="N136" s="10">
        <f t="shared" si="7"/>
        <v>54350400</v>
      </c>
      <c r="O136" s="11">
        <v>6793800</v>
      </c>
      <c r="P136" s="23">
        <v>1077</v>
      </c>
      <c r="Q136" s="25">
        <v>46041</v>
      </c>
      <c r="R136" s="26" t="s">
        <v>464</v>
      </c>
      <c r="S136" s="43">
        <v>1017</v>
      </c>
      <c r="T136" s="44">
        <v>46052</v>
      </c>
      <c r="U136" s="9">
        <v>54350400</v>
      </c>
      <c r="V136" s="29" t="s">
        <v>51</v>
      </c>
      <c r="W136" s="30">
        <v>46044</v>
      </c>
      <c r="X136" s="18" t="s">
        <v>951</v>
      </c>
      <c r="Y136" s="6" t="s">
        <v>952</v>
      </c>
      <c r="Z136" s="18" t="s">
        <v>188</v>
      </c>
      <c r="AA136" s="31"/>
      <c r="AB136" s="31"/>
      <c r="AC136" s="31"/>
      <c r="AD136" s="32"/>
      <c r="AE136" s="31"/>
      <c r="AF136" s="32"/>
      <c r="AG136" s="31"/>
      <c r="AH136" s="33"/>
      <c r="AI136" s="32"/>
      <c r="AJ136" s="32"/>
      <c r="AK136" s="34">
        <v>46300</v>
      </c>
      <c r="AL136" s="35">
        <v>240</v>
      </c>
      <c r="AM136" s="31" t="s">
        <v>49</v>
      </c>
      <c r="AN136" s="36">
        <v>54350400</v>
      </c>
    </row>
    <row r="137" spans="1:40" s="37" customFormat="1" ht="37.5" customHeight="1" x14ac:dyDescent="0.25">
      <c r="A137" s="13">
        <v>144</v>
      </c>
      <c r="B137" s="14" t="s">
        <v>736</v>
      </c>
      <c r="C137" s="15" t="s">
        <v>737</v>
      </c>
      <c r="D137" s="45" t="s">
        <v>953</v>
      </c>
      <c r="E137" s="15" t="s">
        <v>954</v>
      </c>
      <c r="F137" s="18" t="s">
        <v>955</v>
      </c>
      <c r="G137" s="19" t="s">
        <v>820</v>
      </c>
      <c r="H137" s="20" t="s">
        <v>47</v>
      </c>
      <c r="I137" s="21" t="s">
        <v>48</v>
      </c>
      <c r="J137" s="38">
        <v>46051</v>
      </c>
      <c r="K137" s="22">
        <v>46063</v>
      </c>
      <c r="L137" s="22">
        <v>46304</v>
      </c>
      <c r="M137" s="24" t="s">
        <v>49</v>
      </c>
      <c r="N137" s="10">
        <f t="shared" ref="N137:N164" si="8">U137</f>
        <v>24248640</v>
      </c>
      <c r="O137" s="11">
        <v>3031080</v>
      </c>
      <c r="P137" s="23" t="s">
        <v>849</v>
      </c>
      <c r="Q137" s="25">
        <v>46041</v>
      </c>
      <c r="R137" s="26" t="s">
        <v>821</v>
      </c>
      <c r="S137" s="43" t="s">
        <v>956</v>
      </c>
      <c r="T137" s="44">
        <v>46063</v>
      </c>
      <c r="U137" s="9">
        <v>24248640</v>
      </c>
      <c r="V137" s="29" t="s">
        <v>51</v>
      </c>
      <c r="W137" s="30">
        <v>46047</v>
      </c>
      <c r="X137" s="18" t="s">
        <v>957</v>
      </c>
      <c r="Y137" s="8" t="s">
        <v>958</v>
      </c>
      <c r="Z137" s="18" t="s">
        <v>633</v>
      </c>
      <c r="AA137" s="31"/>
      <c r="AB137" s="31"/>
      <c r="AC137" s="31"/>
      <c r="AD137" s="32"/>
      <c r="AE137" s="31"/>
      <c r="AF137" s="32"/>
      <c r="AG137" s="31"/>
      <c r="AH137" s="33"/>
      <c r="AI137" s="32"/>
      <c r="AJ137" s="32"/>
      <c r="AK137" s="34">
        <v>46304</v>
      </c>
      <c r="AL137" s="35">
        <v>240</v>
      </c>
      <c r="AM137" s="31" t="s">
        <v>49</v>
      </c>
      <c r="AN137" s="36">
        <v>24248640</v>
      </c>
    </row>
    <row r="138" spans="1:40" s="37" customFormat="1" ht="37.5" customHeight="1" x14ac:dyDescent="0.25">
      <c r="A138" s="13">
        <v>145</v>
      </c>
      <c r="B138" s="14" t="s">
        <v>736</v>
      </c>
      <c r="C138" s="15" t="s">
        <v>737</v>
      </c>
      <c r="D138" s="45" t="s">
        <v>959</v>
      </c>
      <c r="E138" s="15" t="s">
        <v>960</v>
      </c>
      <c r="F138" s="18" t="s">
        <v>961</v>
      </c>
      <c r="G138" s="19" t="s">
        <v>820</v>
      </c>
      <c r="H138" s="20" t="s">
        <v>47</v>
      </c>
      <c r="I138" s="21" t="s">
        <v>48</v>
      </c>
      <c r="J138" s="38">
        <v>46048</v>
      </c>
      <c r="K138" s="22">
        <v>46064</v>
      </c>
      <c r="L138" s="22">
        <v>46305</v>
      </c>
      <c r="M138" s="24" t="s">
        <v>49</v>
      </c>
      <c r="N138" s="10">
        <f t="shared" si="8"/>
        <v>24248640</v>
      </c>
      <c r="O138" s="11">
        <v>3031080</v>
      </c>
      <c r="P138" s="23" t="s">
        <v>849</v>
      </c>
      <c r="Q138" s="25">
        <v>46041</v>
      </c>
      <c r="R138" s="26" t="s">
        <v>821</v>
      </c>
      <c r="S138" s="43" t="s">
        <v>962</v>
      </c>
      <c r="T138" s="44">
        <v>46064</v>
      </c>
      <c r="U138" s="9">
        <v>24248640</v>
      </c>
      <c r="V138" s="29" t="s">
        <v>51</v>
      </c>
      <c r="W138" s="30">
        <v>46045</v>
      </c>
      <c r="X138" s="18" t="s">
        <v>963</v>
      </c>
      <c r="Y138" s="6" t="s">
        <v>964</v>
      </c>
      <c r="Z138" s="18" t="s">
        <v>633</v>
      </c>
      <c r="AA138" s="31"/>
      <c r="AB138" s="31"/>
      <c r="AC138" s="31"/>
      <c r="AD138" s="32"/>
      <c r="AE138" s="31"/>
      <c r="AF138" s="32"/>
      <c r="AG138" s="31"/>
      <c r="AH138" s="33"/>
      <c r="AI138" s="32"/>
      <c r="AJ138" s="32"/>
      <c r="AK138" s="34">
        <v>46305</v>
      </c>
      <c r="AL138" s="35">
        <v>240</v>
      </c>
      <c r="AM138" s="31" t="s">
        <v>49</v>
      </c>
      <c r="AN138" s="36">
        <v>24248640</v>
      </c>
    </row>
    <row r="139" spans="1:40" s="37" customFormat="1" ht="37.5" customHeight="1" x14ac:dyDescent="0.25">
      <c r="A139" s="13">
        <v>146</v>
      </c>
      <c r="B139" s="14" t="s">
        <v>902</v>
      </c>
      <c r="C139" s="15" t="s">
        <v>903</v>
      </c>
      <c r="D139" s="45" t="s">
        <v>965</v>
      </c>
      <c r="E139" s="15" t="s">
        <v>966</v>
      </c>
      <c r="F139" s="18" t="s">
        <v>967</v>
      </c>
      <c r="G139" s="19" t="s">
        <v>907</v>
      </c>
      <c r="H139" s="20" t="s">
        <v>47</v>
      </c>
      <c r="I139" s="21" t="s">
        <v>48</v>
      </c>
      <c r="J139" s="38">
        <v>46046</v>
      </c>
      <c r="K139" s="22">
        <v>46063</v>
      </c>
      <c r="L139" s="22">
        <v>46304</v>
      </c>
      <c r="M139" s="24" t="s">
        <v>49</v>
      </c>
      <c r="N139" s="10">
        <f t="shared" si="8"/>
        <v>24000000</v>
      </c>
      <c r="O139" s="11">
        <v>3000000</v>
      </c>
      <c r="P139" s="23" t="s">
        <v>935</v>
      </c>
      <c r="Q139" s="25">
        <v>46041</v>
      </c>
      <c r="R139" s="26" t="s">
        <v>908</v>
      </c>
      <c r="S139" s="43" t="s">
        <v>968</v>
      </c>
      <c r="T139" s="44">
        <v>46063</v>
      </c>
      <c r="U139" s="9">
        <v>24000000</v>
      </c>
      <c r="V139" s="29" t="s">
        <v>51</v>
      </c>
      <c r="W139" s="30">
        <v>46044</v>
      </c>
      <c r="X139" s="18" t="s">
        <v>969</v>
      </c>
      <c r="Y139" s="6" t="s">
        <v>970</v>
      </c>
      <c r="Z139" s="18" t="s">
        <v>911</v>
      </c>
      <c r="AA139" s="31"/>
      <c r="AB139" s="31"/>
      <c r="AC139" s="31"/>
      <c r="AD139" s="32"/>
      <c r="AE139" s="31"/>
      <c r="AF139" s="32"/>
      <c r="AG139" s="31"/>
      <c r="AH139" s="33"/>
      <c r="AI139" s="32"/>
      <c r="AJ139" s="32"/>
      <c r="AK139" s="34">
        <v>46304</v>
      </c>
      <c r="AL139" s="35">
        <v>240</v>
      </c>
      <c r="AM139" s="31" t="s">
        <v>49</v>
      </c>
      <c r="AN139" s="36">
        <v>24000000</v>
      </c>
    </row>
    <row r="140" spans="1:40" s="37" customFormat="1" ht="37.5" customHeight="1" x14ac:dyDescent="0.25">
      <c r="A140" s="13">
        <v>147</v>
      </c>
      <c r="B140" s="14" t="s">
        <v>763</v>
      </c>
      <c r="C140" s="15" t="s">
        <v>764</v>
      </c>
      <c r="D140" s="45" t="s">
        <v>971</v>
      </c>
      <c r="E140" s="15" t="s">
        <v>972</v>
      </c>
      <c r="F140" s="18" t="s">
        <v>973</v>
      </c>
      <c r="G140" s="19" t="s">
        <v>768</v>
      </c>
      <c r="H140" s="20" t="s">
        <v>47</v>
      </c>
      <c r="I140" s="21" t="s">
        <v>48</v>
      </c>
      <c r="J140" s="38">
        <v>46048</v>
      </c>
      <c r="K140" s="22">
        <v>46064</v>
      </c>
      <c r="L140" s="22">
        <v>46305</v>
      </c>
      <c r="M140" s="24" t="s">
        <v>49</v>
      </c>
      <c r="N140" s="10">
        <f t="shared" si="8"/>
        <v>24248640</v>
      </c>
      <c r="O140" s="11">
        <v>3031080</v>
      </c>
      <c r="P140" s="23" t="s">
        <v>974</v>
      </c>
      <c r="Q140" s="25">
        <v>46041</v>
      </c>
      <c r="R140" s="26" t="s">
        <v>215</v>
      </c>
      <c r="S140" s="43" t="s">
        <v>975</v>
      </c>
      <c r="T140" s="44">
        <v>46064</v>
      </c>
      <c r="U140" s="9">
        <v>24248640</v>
      </c>
      <c r="V140" s="29" t="s">
        <v>51</v>
      </c>
      <c r="W140" s="30">
        <v>46045</v>
      </c>
      <c r="X140" s="18" t="s">
        <v>976</v>
      </c>
      <c r="Y140" s="6" t="s">
        <v>977</v>
      </c>
      <c r="Z140" s="18" t="s">
        <v>771</v>
      </c>
      <c r="AA140" s="31"/>
      <c r="AB140" s="31"/>
      <c r="AC140" s="31"/>
      <c r="AD140" s="32"/>
      <c r="AE140" s="31"/>
      <c r="AF140" s="32"/>
      <c r="AG140" s="31"/>
      <c r="AH140" s="33"/>
      <c r="AI140" s="32"/>
      <c r="AJ140" s="32"/>
      <c r="AK140" s="34">
        <v>46305</v>
      </c>
      <c r="AL140" s="35">
        <v>240</v>
      </c>
      <c r="AM140" s="31" t="s">
        <v>49</v>
      </c>
      <c r="AN140" s="36">
        <v>24248640</v>
      </c>
    </row>
    <row r="141" spans="1:40" s="37" customFormat="1" ht="37.5" customHeight="1" x14ac:dyDescent="0.25">
      <c r="A141" s="13">
        <v>148</v>
      </c>
      <c r="B141" s="14" t="s">
        <v>736</v>
      </c>
      <c r="C141" s="15" t="s">
        <v>737</v>
      </c>
      <c r="D141" s="45" t="s">
        <v>978</v>
      </c>
      <c r="E141" s="15" t="s">
        <v>979</v>
      </c>
      <c r="F141" s="18" t="s">
        <v>980</v>
      </c>
      <c r="G141" s="19" t="s">
        <v>741</v>
      </c>
      <c r="H141" s="20" t="s">
        <v>47</v>
      </c>
      <c r="I141" s="21" t="s">
        <v>48</v>
      </c>
      <c r="J141" s="38">
        <v>46045</v>
      </c>
      <c r="K141" s="22">
        <v>46055</v>
      </c>
      <c r="L141" s="22">
        <v>46296</v>
      </c>
      <c r="M141" s="48" t="s">
        <v>49</v>
      </c>
      <c r="N141" s="10">
        <f t="shared" si="8"/>
        <v>24248640</v>
      </c>
      <c r="O141" s="11">
        <v>3031080</v>
      </c>
      <c r="P141" s="23">
        <v>1065</v>
      </c>
      <c r="Q141" s="25">
        <v>46041</v>
      </c>
      <c r="R141" s="26" t="s">
        <v>742</v>
      </c>
      <c r="S141" s="43">
        <v>1032</v>
      </c>
      <c r="T141" s="44">
        <v>46055</v>
      </c>
      <c r="U141" s="9">
        <v>24248640</v>
      </c>
      <c r="V141" s="42" t="s">
        <v>51</v>
      </c>
      <c r="W141" s="30">
        <v>46045</v>
      </c>
      <c r="X141" s="18" t="s">
        <v>981</v>
      </c>
      <c r="Y141" s="6" t="s">
        <v>982</v>
      </c>
      <c r="Z141" s="18" t="s">
        <v>633</v>
      </c>
      <c r="AA141" s="31"/>
      <c r="AB141" s="31"/>
      <c r="AC141" s="31"/>
      <c r="AD141" s="32"/>
      <c r="AE141" s="31"/>
      <c r="AF141" s="32"/>
      <c r="AG141" s="31"/>
      <c r="AH141" s="33"/>
      <c r="AI141" s="32"/>
      <c r="AJ141" s="32"/>
      <c r="AK141" s="34">
        <v>46296</v>
      </c>
      <c r="AL141" s="35">
        <v>240</v>
      </c>
      <c r="AM141" s="31" t="s">
        <v>49</v>
      </c>
      <c r="AN141" s="36">
        <v>24248640</v>
      </c>
    </row>
    <row r="142" spans="1:40" s="37" customFormat="1" ht="37.5" customHeight="1" x14ac:dyDescent="0.25">
      <c r="A142" s="13">
        <v>149</v>
      </c>
      <c r="B142" s="14" t="s">
        <v>40</v>
      </c>
      <c r="C142" s="15" t="s">
        <v>41</v>
      </c>
      <c r="D142" s="45" t="s">
        <v>983</v>
      </c>
      <c r="E142" s="15" t="s">
        <v>984</v>
      </c>
      <c r="F142" s="18" t="s">
        <v>985</v>
      </c>
      <c r="G142" s="19" t="s">
        <v>986</v>
      </c>
      <c r="H142" s="20" t="s">
        <v>47</v>
      </c>
      <c r="I142" s="21" t="s">
        <v>48</v>
      </c>
      <c r="J142" s="38">
        <v>46051</v>
      </c>
      <c r="K142" s="22">
        <v>46064</v>
      </c>
      <c r="L142" s="22">
        <v>46305</v>
      </c>
      <c r="M142" s="48" t="s">
        <v>49</v>
      </c>
      <c r="N142" s="10">
        <f t="shared" si="8"/>
        <v>45988800</v>
      </c>
      <c r="O142" s="11">
        <v>5748600</v>
      </c>
      <c r="P142" s="49" t="s">
        <v>987</v>
      </c>
      <c r="Q142" s="25">
        <v>46041</v>
      </c>
      <c r="R142" s="26" t="s">
        <v>988</v>
      </c>
      <c r="S142" s="50" t="s">
        <v>989</v>
      </c>
      <c r="T142" s="51">
        <v>46064</v>
      </c>
      <c r="U142" s="9">
        <v>45988800</v>
      </c>
      <c r="V142" s="42" t="s">
        <v>51</v>
      </c>
      <c r="W142" s="30">
        <v>46044</v>
      </c>
      <c r="X142" s="18" t="s">
        <v>990</v>
      </c>
      <c r="Y142" s="6" t="s">
        <v>991</v>
      </c>
      <c r="Z142" s="18" t="s">
        <v>633</v>
      </c>
      <c r="AA142" s="31"/>
      <c r="AB142" s="31"/>
      <c r="AC142" s="31"/>
      <c r="AD142" s="32"/>
      <c r="AE142" s="31"/>
      <c r="AF142" s="32"/>
      <c r="AG142" s="31"/>
      <c r="AH142" s="33"/>
      <c r="AI142" s="32"/>
      <c r="AJ142" s="32"/>
      <c r="AK142" s="34">
        <v>46305</v>
      </c>
      <c r="AL142" s="35">
        <v>240</v>
      </c>
      <c r="AM142" s="31" t="s">
        <v>49</v>
      </c>
      <c r="AN142" s="36">
        <v>45988800</v>
      </c>
    </row>
    <row r="143" spans="1:40" s="37" customFormat="1" ht="37.5" customHeight="1" x14ac:dyDescent="0.25">
      <c r="A143" s="13">
        <v>150</v>
      </c>
      <c r="B143" s="14" t="s">
        <v>250</v>
      </c>
      <c r="C143" s="15" t="s">
        <v>251</v>
      </c>
      <c r="D143" s="45" t="s">
        <v>992</v>
      </c>
      <c r="E143" s="15" t="s">
        <v>993</v>
      </c>
      <c r="F143" s="18" t="s">
        <v>992</v>
      </c>
      <c r="G143" s="19" t="s">
        <v>994</v>
      </c>
      <c r="H143" s="20" t="s">
        <v>47</v>
      </c>
      <c r="I143" s="21" t="s">
        <v>48</v>
      </c>
      <c r="J143" s="38">
        <v>46048</v>
      </c>
      <c r="K143" s="22">
        <v>46064</v>
      </c>
      <c r="L143" s="22">
        <v>46305</v>
      </c>
      <c r="M143" s="48" t="s">
        <v>49</v>
      </c>
      <c r="N143" s="10">
        <f t="shared" si="8"/>
        <v>54350400</v>
      </c>
      <c r="O143" s="11">
        <v>6793800</v>
      </c>
      <c r="P143" s="52" t="s">
        <v>995</v>
      </c>
      <c r="Q143" s="25">
        <v>46041</v>
      </c>
      <c r="R143" s="26" t="s">
        <v>464</v>
      </c>
      <c r="S143" s="52" t="s">
        <v>996</v>
      </c>
      <c r="T143" s="44">
        <v>46064</v>
      </c>
      <c r="U143" s="9">
        <v>54350400</v>
      </c>
      <c r="V143" s="42" t="s">
        <v>51</v>
      </c>
      <c r="W143" s="30">
        <v>46045</v>
      </c>
      <c r="X143" s="18" t="s">
        <v>997</v>
      </c>
      <c r="Y143" s="8" t="s">
        <v>998</v>
      </c>
      <c r="Z143" s="18" t="s">
        <v>258</v>
      </c>
      <c r="AA143" s="31"/>
      <c r="AB143" s="31"/>
      <c r="AC143" s="31"/>
      <c r="AD143" s="32"/>
      <c r="AE143" s="31"/>
      <c r="AF143" s="32"/>
      <c r="AG143" s="31"/>
      <c r="AH143" s="33"/>
      <c r="AI143" s="32"/>
      <c r="AJ143" s="32"/>
      <c r="AK143" s="34">
        <v>46305</v>
      </c>
      <c r="AL143" s="35">
        <v>240</v>
      </c>
      <c r="AM143" s="31" t="s">
        <v>49</v>
      </c>
      <c r="AN143" s="36">
        <v>54350400</v>
      </c>
    </row>
    <row r="144" spans="1:40" s="37" customFormat="1" ht="37.5" customHeight="1" x14ac:dyDescent="0.25">
      <c r="A144" s="13">
        <v>151</v>
      </c>
      <c r="B144" s="14" t="s">
        <v>250</v>
      </c>
      <c r="C144" s="15" t="s">
        <v>251</v>
      </c>
      <c r="D144" s="45" t="s">
        <v>999</v>
      </c>
      <c r="E144" s="15" t="s">
        <v>259</v>
      </c>
      <c r="F144" s="18" t="s">
        <v>1000</v>
      </c>
      <c r="G144" s="19" t="s">
        <v>892</v>
      </c>
      <c r="H144" s="20" t="s">
        <v>47</v>
      </c>
      <c r="I144" s="21" t="s">
        <v>48</v>
      </c>
      <c r="J144" s="38">
        <v>46045</v>
      </c>
      <c r="K144" s="22">
        <v>46048</v>
      </c>
      <c r="L144" s="22">
        <v>46290</v>
      </c>
      <c r="M144" s="24" t="s">
        <v>49</v>
      </c>
      <c r="N144" s="10">
        <f t="shared" si="8"/>
        <v>64384320</v>
      </c>
      <c r="O144" s="11">
        <v>8048040</v>
      </c>
      <c r="P144" s="52">
        <v>1005</v>
      </c>
      <c r="Q144" s="25">
        <v>46041</v>
      </c>
      <c r="R144" s="26" t="s">
        <v>894</v>
      </c>
      <c r="S144" s="52">
        <v>908</v>
      </c>
      <c r="T144" s="44">
        <v>46048</v>
      </c>
      <c r="U144" s="9">
        <v>64384320</v>
      </c>
      <c r="V144" s="29" t="s">
        <v>51</v>
      </c>
      <c r="W144" s="30">
        <v>46045</v>
      </c>
      <c r="X144" s="18" t="s">
        <v>1001</v>
      </c>
      <c r="Y144" s="6" t="s">
        <v>1002</v>
      </c>
      <c r="Z144" s="18" t="s">
        <v>258</v>
      </c>
      <c r="AA144" s="31"/>
      <c r="AB144" s="31"/>
      <c r="AC144" s="31"/>
      <c r="AD144" s="32"/>
      <c r="AE144" s="31"/>
      <c r="AF144" s="32"/>
      <c r="AG144" s="31"/>
      <c r="AH144" s="33"/>
      <c r="AI144" s="32"/>
      <c r="AJ144" s="32"/>
      <c r="AK144" s="34">
        <v>46290</v>
      </c>
      <c r="AL144" s="35">
        <v>240</v>
      </c>
      <c r="AM144" s="31" t="s">
        <v>49</v>
      </c>
      <c r="AN144" s="36">
        <v>64384320</v>
      </c>
    </row>
    <row r="145" spans="1:40" s="37" customFormat="1" ht="37.5" customHeight="1" x14ac:dyDescent="0.25">
      <c r="A145" s="13">
        <v>153</v>
      </c>
      <c r="B145" s="14" t="s">
        <v>250</v>
      </c>
      <c r="C145" s="15" t="s">
        <v>251</v>
      </c>
      <c r="D145" s="45" t="s">
        <v>1003</v>
      </c>
      <c r="E145" s="15" t="s">
        <v>1004</v>
      </c>
      <c r="F145" s="18" t="s">
        <v>1003</v>
      </c>
      <c r="G145" s="19" t="s">
        <v>1005</v>
      </c>
      <c r="H145" s="20" t="s">
        <v>47</v>
      </c>
      <c r="I145" s="21" t="s">
        <v>48</v>
      </c>
      <c r="J145" s="38">
        <v>46048</v>
      </c>
      <c r="K145" s="22">
        <v>46056</v>
      </c>
      <c r="L145" s="22">
        <v>46297</v>
      </c>
      <c r="M145" s="24" t="s">
        <v>49</v>
      </c>
      <c r="N145" s="10">
        <f t="shared" si="8"/>
        <v>45988800</v>
      </c>
      <c r="O145" s="11">
        <v>5748600</v>
      </c>
      <c r="P145" s="52">
        <v>1018</v>
      </c>
      <c r="Q145" s="25">
        <v>46041</v>
      </c>
      <c r="R145" s="26" t="s">
        <v>360</v>
      </c>
      <c r="S145" s="52">
        <v>1140</v>
      </c>
      <c r="T145" s="44">
        <v>46056</v>
      </c>
      <c r="U145" s="9">
        <v>45988800</v>
      </c>
      <c r="V145" s="29" t="s">
        <v>51</v>
      </c>
      <c r="W145" s="30">
        <v>46045</v>
      </c>
      <c r="X145" s="18" t="s">
        <v>1006</v>
      </c>
      <c r="Y145" s="6" t="s">
        <v>1007</v>
      </c>
      <c r="Z145" s="18" t="s">
        <v>258</v>
      </c>
      <c r="AA145" s="31"/>
      <c r="AB145" s="31"/>
      <c r="AC145" s="31"/>
      <c r="AD145" s="32"/>
      <c r="AE145" s="31"/>
      <c r="AF145" s="32"/>
      <c r="AG145" s="31"/>
      <c r="AH145" s="33"/>
      <c r="AI145" s="32"/>
      <c r="AJ145" s="32"/>
      <c r="AK145" s="34">
        <v>46297</v>
      </c>
      <c r="AL145" s="35">
        <v>240</v>
      </c>
      <c r="AM145" s="31" t="s">
        <v>49</v>
      </c>
      <c r="AN145" s="36">
        <v>45988800</v>
      </c>
    </row>
    <row r="146" spans="1:40" s="37" customFormat="1" ht="37.5" customHeight="1" x14ac:dyDescent="0.25">
      <c r="A146" s="13">
        <v>154</v>
      </c>
      <c r="B146" s="14" t="s">
        <v>250</v>
      </c>
      <c r="C146" s="15" t="s">
        <v>251</v>
      </c>
      <c r="D146" s="45" t="s">
        <v>1008</v>
      </c>
      <c r="E146" s="15" t="s">
        <v>1009</v>
      </c>
      <c r="F146" s="18" t="s">
        <v>1008</v>
      </c>
      <c r="G146" s="19" t="s">
        <v>1005</v>
      </c>
      <c r="H146" s="20" t="s">
        <v>47</v>
      </c>
      <c r="I146" s="21" t="s">
        <v>48</v>
      </c>
      <c r="J146" s="38">
        <v>46046</v>
      </c>
      <c r="K146" s="22">
        <v>46057</v>
      </c>
      <c r="L146" s="22">
        <v>46298</v>
      </c>
      <c r="M146" s="24" t="s">
        <v>49</v>
      </c>
      <c r="N146" s="10">
        <f t="shared" si="8"/>
        <v>45988800</v>
      </c>
      <c r="O146" s="11">
        <v>5748600</v>
      </c>
      <c r="P146" s="52">
        <v>1018</v>
      </c>
      <c r="Q146" s="25">
        <v>46041</v>
      </c>
      <c r="R146" s="26" t="s">
        <v>360</v>
      </c>
      <c r="S146" s="52">
        <v>929</v>
      </c>
      <c r="T146" s="44">
        <v>46048</v>
      </c>
      <c r="U146" s="9">
        <v>45988800</v>
      </c>
      <c r="V146" s="29" t="s">
        <v>51</v>
      </c>
      <c r="W146" s="30">
        <v>46045</v>
      </c>
      <c r="X146" s="18" t="s">
        <v>1010</v>
      </c>
      <c r="Y146" s="6" t="s">
        <v>1011</v>
      </c>
      <c r="Z146" s="18" t="s">
        <v>258</v>
      </c>
      <c r="AA146" s="31"/>
      <c r="AB146" s="31"/>
      <c r="AC146" s="31"/>
      <c r="AD146" s="32"/>
      <c r="AE146" s="31"/>
      <c r="AF146" s="32"/>
      <c r="AG146" s="31"/>
      <c r="AH146" s="33"/>
      <c r="AI146" s="32"/>
      <c r="AJ146" s="32"/>
      <c r="AK146" s="34">
        <v>46298</v>
      </c>
      <c r="AL146" s="35">
        <v>240</v>
      </c>
      <c r="AM146" s="31" t="s">
        <v>49</v>
      </c>
      <c r="AN146" s="36">
        <v>45988800</v>
      </c>
    </row>
    <row r="147" spans="1:40" s="37" customFormat="1" ht="37.5" customHeight="1" x14ac:dyDescent="0.25">
      <c r="A147" s="13">
        <v>155</v>
      </c>
      <c r="B147" s="14" t="s">
        <v>250</v>
      </c>
      <c r="C147" s="15" t="s">
        <v>251</v>
      </c>
      <c r="D147" s="45" t="s">
        <v>1012</v>
      </c>
      <c r="E147" s="15" t="s">
        <v>1013</v>
      </c>
      <c r="F147" s="18" t="s">
        <v>1012</v>
      </c>
      <c r="G147" s="19" t="s">
        <v>1014</v>
      </c>
      <c r="H147" s="20" t="s">
        <v>47</v>
      </c>
      <c r="I147" s="21" t="s">
        <v>48</v>
      </c>
      <c r="J147" s="38">
        <v>46046</v>
      </c>
      <c r="K147" s="22">
        <v>46052</v>
      </c>
      <c r="L147" s="22">
        <v>46294</v>
      </c>
      <c r="M147" s="24" t="s">
        <v>49</v>
      </c>
      <c r="N147" s="10">
        <f t="shared" si="8"/>
        <v>54350400</v>
      </c>
      <c r="O147" s="11">
        <v>6793800</v>
      </c>
      <c r="P147" s="52">
        <v>1015</v>
      </c>
      <c r="Q147" s="25">
        <v>46041</v>
      </c>
      <c r="R147" s="26" t="s">
        <v>1015</v>
      </c>
      <c r="S147" s="52">
        <v>930</v>
      </c>
      <c r="T147" s="44">
        <v>46048</v>
      </c>
      <c r="U147" s="9">
        <v>54350400</v>
      </c>
      <c r="V147" s="29" t="s">
        <v>51</v>
      </c>
      <c r="W147" s="30">
        <v>46045</v>
      </c>
      <c r="X147" s="18" t="s">
        <v>1016</v>
      </c>
      <c r="Y147" s="6" t="s">
        <v>1017</v>
      </c>
      <c r="Z147" s="18" t="s">
        <v>258</v>
      </c>
      <c r="AA147" s="31"/>
      <c r="AB147" s="31"/>
      <c r="AC147" s="31"/>
      <c r="AD147" s="32"/>
      <c r="AE147" s="31"/>
      <c r="AF147" s="32"/>
      <c r="AG147" s="31"/>
      <c r="AH147" s="33"/>
      <c r="AI147" s="32"/>
      <c r="AJ147" s="32"/>
      <c r="AK147" s="34">
        <v>46294</v>
      </c>
      <c r="AL147" s="35">
        <v>240</v>
      </c>
      <c r="AM147" s="31" t="s">
        <v>49</v>
      </c>
      <c r="AN147" s="36">
        <v>54350400</v>
      </c>
    </row>
    <row r="148" spans="1:40" s="37" customFormat="1" ht="37.5" customHeight="1" x14ac:dyDescent="0.25">
      <c r="A148" s="13">
        <v>156</v>
      </c>
      <c r="B148" s="14" t="s">
        <v>250</v>
      </c>
      <c r="C148" s="15" t="s">
        <v>251</v>
      </c>
      <c r="D148" s="45" t="s">
        <v>1018</v>
      </c>
      <c r="E148" s="15" t="s">
        <v>1019</v>
      </c>
      <c r="F148" s="18" t="s">
        <v>1018</v>
      </c>
      <c r="G148" s="19" t="s">
        <v>1014</v>
      </c>
      <c r="H148" s="20" t="s">
        <v>47</v>
      </c>
      <c r="I148" s="21" t="s">
        <v>48</v>
      </c>
      <c r="J148" s="38">
        <v>46045</v>
      </c>
      <c r="K148" s="22">
        <v>46048</v>
      </c>
      <c r="L148" s="22">
        <v>46290</v>
      </c>
      <c r="M148" s="24" t="s">
        <v>49</v>
      </c>
      <c r="N148" s="10">
        <f t="shared" si="8"/>
        <v>54350400</v>
      </c>
      <c r="O148" s="11">
        <v>6793800</v>
      </c>
      <c r="P148" s="52">
        <v>1015</v>
      </c>
      <c r="Q148" s="25">
        <v>46041</v>
      </c>
      <c r="R148" s="26" t="s">
        <v>1015</v>
      </c>
      <c r="S148" s="52">
        <v>931</v>
      </c>
      <c r="T148" s="44">
        <v>46048</v>
      </c>
      <c r="U148" s="9">
        <v>54350400</v>
      </c>
      <c r="V148" s="29" t="s">
        <v>51</v>
      </c>
      <c r="W148" s="30">
        <v>46045</v>
      </c>
      <c r="X148" s="18" t="s">
        <v>1020</v>
      </c>
      <c r="Y148" s="6" t="s">
        <v>1021</v>
      </c>
      <c r="Z148" s="18" t="s">
        <v>258</v>
      </c>
      <c r="AA148" s="31"/>
      <c r="AB148" s="31"/>
      <c r="AC148" s="31"/>
      <c r="AD148" s="32"/>
      <c r="AE148" s="31"/>
      <c r="AF148" s="32"/>
      <c r="AG148" s="31"/>
      <c r="AH148" s="33"/>
      <c r="AI148" s="32"/>
      <c r="AJ148" s="32"/>
      <c r="AK148" s="34">
        <v>46290</v>
      </c>
      <c r="AL148" s="35">
        <v>240</v>
      </c>
      <c r="AM148" s="31" t="s">
        <v>49</v>
      </c>
      <c r="AN148" s="36">
        <v>54350400</v>
      </c>
    </row>
    <row r="149" spans="1:40" s="37" customFormat="1" ht="37.5" customHeight="1" x14ac:dyDescent="0.25">
      <c r="A149" s="13">
        <v>157</v>
      </c>
      <c r="B149" s="14" t="s">
        <v>250</v>
      </c>
      <c r="C149" s="15" t="s">
        <v>251</v>
      </c>
      <c r="D149" s="45" t="s">
        <v>1022</v>
      </c>
      <c r="E149" s="15" t="s">
        <v>1023</v>
      </c>
      <c r="F149" s="18" t="s">
        <v>1022</v>
      </c>
      <c r="G149" s="19" t="s">
        <v>1014</v>
      </c>
      <c r="H149" s="20" t="s">
        <v>47</v>
      </c>
      <c r="I149" s="21" t="s">
        <v>48</v>
      </c>
      <c r="J149" s="38">
        <v>46045</v>
      </c>
      <c r="K149" s="22">
        <v>46055</v>
      </c>
      <c r="L149" s="22">
        <v>46296</v>
      </c>
      <c r="M149" s="24" t="s">
        <v>49</v>
      </c>
      <c r="N149" s="10">
        <f t="shared" si="8"/>
        <v>54350400</v>
      </c>
      <c r="O149" s="11">
        <v>6793800</v>
      </c>
      <c r="P149" s="52">
        <v>1015</v>
      </c>
      <c r="Q149" s="25">
        <v>46041</v>
      </c>
      <c r="R149" s="26" t="s">
        <v>1015</v>
      </c>
      <c r="S149" s="52">
        <v>932</v>
      </c>
      <c r="T149" s="44">
        <v>46048</v>
      </c>
      <c r="U149" s="9">
        <v>54350400</v>
      </c>
      <c r="V149" s="29" t="s">
        <v>51</v>
      </c>
      <c r="W149" s="30">
        <v>46045</v>
      </c>
      <c r="X149" s="18" t="s">
        <v>1024</v>
      </c>
      <c r="Y149" s="6" t="s">
        <v>1025</v>
      </c>
      <c r="Z149" s="18" t="s">
        <v>258</v>
      </c>
      <c r="AA149" s="31"/>
      <c r="AB149" s="31"/>
      <c r="AC149" s="31"/>
      <c r="AD149" s="32"/>
      <c r="AE149" s="31"/>
      <c r="AF149" s="32"/>
      <c r="AG149" s="31"/>
      <c r="AH149" s="33"/>
      <c r="AI149" s="32"/>
      <c r="AJ149" s="32"/>
      <c r="AK149" s="34">
        <v>46296</v>
      </c>
      <c r="AL149" s="35">
        <v>240</v>
      </c>
      <c r="AM149" s="31" t="s">
        <v>49</v>
      </c>
      <c r="AN149" s="36">
        <v>54350400</v>
      </c>
    </row>
    <row r="150" spans="1:40" s="37" customFormat="1" ht="37.5" customHeight="1" x14ac:dyDescent="0.25">
      <c r="A150" s="13">
        <v>158</v>
      </c>
      <c r="B150" s="14" t="s">
        <v>40</v>
      </c>
      <c r="C150" s="15" t="s">
        <v>41</v>
      </c>
      <c r="D150" s="45" t="s">
        <v>1026</v>
      </c>
      <c r="E150" s="15" t="s">
        <v>1027</v>
      </c>
      <c r="F150" s="18" t="s">
        <v>1026</v>
      </c>
      <c r="G150" s="19" t="s">
        <v>1028</v>
      </c>
      <c r="H150" s="20" t="s">
        <v>47</v>
      </c>
      <c r="I150" s="21" t="s">
        <v>48</v>
      </c>
      <c r="J150" s="38">
        <v>46046</v>
      </c>
      <c r="K150" s="22">
        <v>46066</v>
      </c>
      <c r="L150" s="22">
        <v>46368</v>
      </c>
      <c r="M150" s="24" t="s">
        <v>49</v>
      </c>
      <c r="N150" s="10">
        <f t="shared" si="8"/>
        <v>24248640</v>
      </c>
      <c r="O150" s="11">
        <v>3031080</v>
      </c>
      <c r="P150" s="23">
        <v>909</v>
      </c>
      <c r="Q150" s="25">
        <v>46036</v>
      </c>
      <c r="R150" s="26" t="s">
        <v>857</v>
      </c>
      <c r="S150" s="43">
        <v>1384</v>
      </c>
      <c r="T150" s="44">
        <v>46066</v>
      </c>
      <c r="U150" s="9">
        <v>24248640</v>
      </c>
      <c r="V150" s="29" t="s">
        <v>51</v>
      </c>
      <c r="W150" s="30">
        <v>46045</v>
      </c>
      <c r="X150" s="18" t="s">
        <v>1029</v>
      </c>
      <c r="Y150" s="8" t="s">
        <v>1030</v>
      </c>
      <c r="Z150" s="18" t="s">
        <v>218</v>
      </c>
      <c r="AA150" s="31"/>
      <c r="AB150" s="31"/>
      <c r="AC150" s="31"/>
      <c r="AD150" s="32"/>
      <c r="AE150" s="31"/>
      <c r="AF150" s="32"/>
      <c r="AG150" s="31"/>
      <c r="AH150" s="33"/>
      <c r="AI150" s="32"/>
      <c r="AJ150" s="32"/>
      <c r="AK150" s="34">
        <v>46368</v>
      </c>
      <c r="AL150" s="35">
        <v>240</v>
      </c>
      <c r="AM150" s="31" t="s">
        <v>49</v>
      </c>
      <c r="AN150" s="36">
        <v>24248640</v>
      </c>
    </row>
    <row r="151" spans="1:40" s="37" customFormat="1" ht="37.5" customHeight="1" x14ac:dyDescent="0.25">
      <c r="A151" s="13">
        <v>159</v>
      </c>
      <c r="B151" s="14" t="s">
        <v>736</v>
      </c>
      <c r="C151" s="15" t="s">
        <v>737</v>
      </c>
      <c r="D151" s="45" t="s">
        <v>1031</v>
      </c>
      <c r="E151" s="15" t="s">
        <v>1032</v>
      </c>
      <c r="F151" s="18" t="s">
        <v>1033</v>
      </c>
      <c r="G151" s="19" t="s">
        <v>820</v>
      </c>
      <c r="H151" s="20" t="s">
        <v>47</v>
      </c>
      <c r="I151" s="21" t="s">
        <v>48</v>
      </c>
      <c r="J151" s="38">
        <v>46050</v>
      </c>
      <c r="K151" s="22">
        <v>46055</v>
      </c>
      <c r="L151" s="22">
        <v>46296</v>
      </c>
      <c r="M151" s="24" t="s">
        <v>49</v>
      </c>
      <c r="N151" s="10">
        <f t="shared" si="8"/>
        <v>24248640</v>
      </c>
      <c r="O151" s="11">
        <v>3031080</v>
      </c>
      <c r="P151" s="52">
        <v>1062</v>
      </c>
      <c r="Q151" s="25">
        <v>46041</v>
      </c>
      <c r="R151" s="26" t="s">
        <v>821</v>
      </c>
      <c r="S151" s="52">
        <v>1000</v>
      </c>
      <c r="T151" s="44">
        <v>46051</v>
      </c>
      <c r="U151" s="9">
        <v>24248640</v>
      </c>
      <c r="V151" s="29" t="s">
        <v>51</v>
      </c>
      <c r="W151" s="30">
        <v>46046</v>
      </c>
      <c r="X151" s="18" t="s">
        <v>1034</v>
      </c>
      <c r="Y151" s="6" t="s">
        <v>1035</v>
      </c>
      <c r="Z151" s="18" t="s">
        <v>633</v>
      </c>
      <c r="AA151" s="31"/>
      <c r="AB151" s="31"/>
      <c r="AC151" s="31"/>
      <c r="AD151" s="32"/>
      <c r="AE151" s="31"/>
      <c r="AF151" s="32"/>
      <c r="AG151" s="31"/>
      <c r="AH151" s="33"/>
      <c r="AI151" s="32"/>
      <c r="AJ151" s="32"/>
      <c r="AK151" s="34">
        <v>46296</v>
      </c>
      <c r="AL151" s="35">
        <v>240</v>
      </c>
      <c r="AM151" s="31" t="s">
        <v>49</v>
      </c>
      <c r="AN151" s="36">
        <v>24248640</v>
      </c>
    </row>
    <row r="152" spans="1:40" s="37" customFormat="1" ht="37.5" customHeight="1" x14ac:dyDescent="0.25">
      <c r="A152" s="13">
        <v>160</v>
      </c>
      <c r="B152" s="14" t="s">
        <v>736</v>
      </c>
      <c r="C152" s="15" t="s">
        <v>737</v>
      </c>
      <c r="D152" s="45" t="s">
        <v>1036</v>
      </c>
      <c r="E152" s="15" t="s">
        <v>1037</v>
      </c>
      <c r="F152" s="18" t="s">
        <v>1038</v>
      </c>
      <c r="G152" s="19" t="s">
        <v>741</v>
      </c>
      <c r="H152" s="20" t="s">
        <v>47</v>
      </c>
      <c r="I152" s="21" t="s">
        <v>48</v>
      </c>
      <c r="J152" s="38">
        <v>46050</v>
      </c>
      <c r="K152" s="22">
        <v>46057</v>
      </c>
      <c r="L152" s="22">
        <v>46298</v>
      </c>
      <c r="M152" s="24" t="s">
        <v>49</v>
      </c>
      <c r="N152" s="10">
        <f t="shared" si="8"/>
        <v>24248640</v>
      </c>
      <c r="O152" s="11">
        <v>3031080</v>
      </c>
      <c r="P152" s="52">
        <v>1065</v>
      </c>
      <c r="Q152" s="25">
        <v>46041</v>
      </c>
      <c r="R152" s="26" t="s">
        <v>742</v>
      </c>
      <c r="S152" s="52">
        <v>1013</v>
      </c>
      <c r="T152" s="44">
        <v>46052</v>
      </c>
      <c r="U152" s="9">
        <v>24248640</v>
      </c>
      <c r="V152" s="29" t="s">
        <v>51</v>
      </c>
      <c r="W152" s="30">
        <v>46045</v>
      </c>
      <c r="X152" s="18" t="s">
        <v>1039</v>
      </c>
      <c r="Y152" s="6" t="s">
        <v>1040</v>
      </c>
      <c r="Z152" s="18" t="s">
        <v>633</v>
      </c>
      <c r="AA152" s="31"/>
      <c r="AB152" s="31"/>
      <c r="AC152" s="31"/>
      <c r="AD152" s="32"/>
      <c r="AE152" s="31"/>
      <c r="AF152" s="32"/>
      <c r="AG152" s="31"/>
      <c r="AH152" s="33"/>
      <c r="AI152" s="32"/>
      <c r="AJ152" s="32"/>
      <c r="AK152" s="34">
        <v>46298</v>
      </c>
      <c r="AL152" s="35">
        <v>240</v>
      </c>
      <c r="AM152" s="31" t="s">
        <v>49</v>
      </c>
      <c r="AN152" s="36">
        <v>24248640</v>
      </c>
    </row>
    <row r="153" spans="1:40" s="37" customFormat="1" ht="37.5" customHeight="1" x14ac:dyDescent="0.25">
      <c r="A153" s="13">
        <v>161</v>
      </c>
      <c r="B153" s="14" t="s">
        <v>40</v>
      </c>
      <c r="C153" s="15" t="s">
        <v>41</v>
      </c>
      <c r="D153" s="45" t="s">
        <v>1041</v>
      </c>
      <c r="E153" s="15" t="s">
        <v>1042</v>
      </c>
      <c r="F153" s="18" t="s">
        <v>1043</v>
      </c>
      <c r="G153" s="19" t="s">
        <v>542</v>
      </c>
      <c r="H153" s="20" t="s">
        <v>47</v>
      </c>
      <c r="I153" s="21" t="s">
        <v>48</v>
      </c>
      <c r="J153" s="38">
        <v>46045</v>
      </c>
      <c r="K153" s="22">
        <v>46062</v>
      </c>
      <c r="L153" s="22">
        <v>46303</v>
      </c>
      <c r="M153" s="24" t="s">
        <v>49</v>
      </c>
      <c r="N153" s="10">
        <f t="shared" si="8"/>
        <v>29265600</v>
      </c>
      <c r="O153" s="11">
        <v>3658200</v>
      </c>
      <c r="P153" s="52" t="s">
        <v>543</v>
      </c>
      <c r="Q153" s="25">
        <v>46036</v>
      </c>
      <c r="R153" s="26" t="s">
        <v>280</v>
      </c>
      <c r="S153" s="52" t="s">
        <v>1044</v>
      </c>
      <c r="T153" s="44">
        <v>46062</v>
      </c>
      <c r="U153" s="9">
        <v>29265600</v>
      </c>
      <c r="V153" s="29" t="s">
        <v>51</v>
      </c>
      <c r="W153" s="30">
        <v>46045</v>
      </c>
      <c r="X153" s="18" t="s">
        <v>1045</v>
      </c>
      <c r="Y153" s="8" t="s">
        <v>1046</v>
      </c>
      <c r="Z153" s="18" t="s">
        <v>237</v>
      </c>
      <c r="AA153" s="31"/>
      <c r="AB153" s="31"/>
      <c r="AC153" s="31"/>
      <c r="AD153" s="32"/>
      <c r="AE153" s="31"/>
      <c r="AF153" s="32"/>
      <c r="AG153" s="31"/>
      <c r="AH153" s="33"/>
      <c r="AI153" s="32"/>
      <c r="AJ153" s="32"/>
      <c r="AK153" s="34">
        <v>46303</v>
      </c>
      <c r="AL153" s="35">
        <v>240</v>
      </c>
      <c r="AM153" s="31" t="s">
        <v>49</v>
      </c>
      <c r="AN153" s="36">
        <v>29265600</v>
      </c>
    </row>
    <row r="154" spans="1:40" s="37" customFormat="1" ht="37.5" customHeight="1" x14ac:dyDescent="0.25">
      <c r="A154" s="13">
        <v>162</v>
      </c>
      <c r="B154" s="14" t="s">
        <v>736</v>
      </c>
      <c r="C154" s="15" t="s">
        <v>737</v>
      </c>
      <c r="D154" s="45" t="s">
        <v>1047</v>
      </c>
      <c r="E154" s="15" t="s">
        <v>1048</v>
      </c>
      <c r="F154" s="18" t="s">
        <v>1047</v>
      </c>
      <c r="G154" s="19" t="s">
        <v>820</v>
      </c>
      <c r="H154" s="20" t="s">
        <v>47</v>
      </c>
      <c r="I154" s="21" t="s">
        <v>48</v>
      </c>
      <c r="J154" s="38">
        <v>46050</v>
      </c>
      <c r="K154" s="22">
        <v>46055</v>
      </c>
      <c r="L154" s="22">
        <v>46296</v>
      </c>
      <c r="M154" s="24" t="s">
        <v>49</v>
      </c>
      <c r="N154" s="10">
        <f t="shared" si="8"/>
        <v>24248640</v>
      </c>
      <c r="O154" s="11">
        <v>3031080</v>
      </c>
      <c r="P154" s="52">
        <v>1062</v>
      </c>
      <c r="Q154" s="25">
        <v>46041</v>
      </c>
      <c r="R154" s="26" t="s">
        <v>821</v>
      </c>
      <c r="S154" s="52">
        <v>1007</v>
      </c>
      <c r="T154" s="44">
        <v>46051</v>
      </c>
      <c r="U154" s="9">
        <v>24248640</v>
      </c>
      <c r="V154" s="29" t="s">
        <v>51</v>
      </c>
      <c r="W154" s="30">
        <v>46050</v>
      </c>
      <c r="X154" s="18" t="s">
        <v>1049</v>
      </c>
      <c r="Y154" s="6" t="s">
        <v>1050</v>
      </c>
      <c r="Z154" s="18" t="s">
        <v>633</v>
      </c>
      <c r="AA154" s="31"/>
      <c r="AB154" s="31"/>
      <c r="AC154" s="31"/>
      <c r="AD154" s="32"/>
      <c r="AE154" s="31"/>
      <c r="AF154" s="32"/>
      <c r="AG154" s="31"/>
      <c r="AH154" s="33"/>
      <c r="AI154" s="32"/>
      <c r="AJ154" s="32"/>
      <c r="AK154" s="34">
        <v>46296</v>
      </c>
      <c r="AL154" s="35">
        <v>240</v>
      </c>
      <c r="AM154" s="31" t="s">
        <v>49</v>
      </c>
      <c r="AN154" s="36">
        <v>24248640</v>
      </c>
    </row>
    <row r="155" spans="1:40" s="37" customFormat="1" ht="37.5" customHeight="1" x14ac:dyDescent="0.25">
      <c r="A155" s="13">
        <v>163</v>
      </c>
      <c r="B155" s="14" t="s">
        <v>736</v>
      </c>
      <c r="C155" s="15" t="s">
        <v>737</v>
      </c>
      <c r="D155" s="45" t="s">
        <v>1051</v>
      </c>
      <c r="E155" s="15" t="s">
        <v>1052</v>
      </c>
      <c r="F155" s="18" t="s">
        <v>1053</v>
      </c>
      <c r="G155" s="19" t="s">
        <v>820</v>
      </c>
      <c r="H155" s="20" t="s">
        <v>47</v>
      </c>
      <c r="I155" s="21" t="s">
        <v>48</v>
      </c>
      <c r="J155" s="38">
        <v>46050</v>
      </c>
      <c r="K155" s="22">
        <v>46056</v>
      </c>
      <c r="L155" s="22">
        <v>46297</v>
      </c>
      <c r="M155" s="24" t="s">
        <v>49</v>
      </c>
      <c r="N155" s="10">
        <f t="shared" si="8"/>
        <v>24248640</v>
      </c>
      <c r="O155" s="11">
        <v>3031080</v>
      </c>
      <c r="P155" s="52">
        <v>1062</v>
      </c>
      <c r="Q155" s="25">
        <v>46041</v>
      </c>
      <c r="R155" s="26" t="s">
        <v>821</v>
      </c>
      <c r="S155" s="52">
        <v>1005</v>
      </c>
      <c r="T155" s="44">
        <v>46051</v>
      </c>
      <c r="U155" s="9">
        <v>24248640</v>
      </c>
      <c r="V155" s="29" t="s">
        <v>51</v>
      </c>
      <c r="W155" s="30">
        <v>46046</v>
      </c>
      <c r="X155" s="18" t="s">
        <v>1054</v>
      </c>
      <c r="Y155" s="6" t="s">
        <v>1055</v>
      </c>
      <c r="Z155" s="18" t="s">
        <v>633</v>
      </c>
      <c r="AA155" s="31"/>
      <c r="AB155" s="31"/>
      <c r="AC155" s="31"/>
      <c r="AD155" s="32"/>
      <c r="AE155" s="31"/>
      <c r="AF155" s="32"/>
      <c r="AG155" s="31"/>
      <c r="AH155" s="33"/>
      <c r="AI155" s="32"/>
      <c r="AJ155" s="32"/>
      <c r="AK155" s="34">
        <v>46297</v>
      </c>
      <c r="AL155" s="35">
        <v>240</v>
      </c>
      <c r="AM155" s="31" t="s">
        <v>49</v>
      </c>
      <c r="AN155" s="36">
        <v>24248640</v>
      </c>
    </row>
    <row r="156" spans="1:40" s="37" customFormat="1" ht="37.5" customHeight="1" x14ac:dyDescent="0.25">
      <c r="A156" s="13">
        <v>164</v>
      </c>
      <c r="B156" s="14" t="s">
        <v>736</v>
      </c>
      <c r="C156" s="15" t="s">
        <v>737</v>
      </c>
      <c r="D156" s="45" t="s">
        <v>1056</v>
      </c>
      <c r="E156" s="15" t="s">
        <v>1057</v>
      </c>
      <c r="F156" s="18" t="s">
        <v>1058</v>
      </c>
      <c r="G156" s="19" t="s">
        <v>820</v>
      </c>
      <c r="H156" s="20" t="s">
        <v>47</v>
      </c>
      <c r="I156" s="21" t="s">
        <v>48</v>
      </c>
      <c r="J156" s="38">
        <v>46050</v>
      </c>
      <c r="K156" s="22">
        <v>46055</v>
      </c>
      <c r="L156" s="22">
        <v>46296</v>
      </c>
      <c r="M156" s="24" t="s">
        <v>49</v>
      </c>
      <c r="N156" s="10">
        <f t="shared" si="8"/>
        <v>24248640</v>
      </c>
      <c r="O156" s="11">
        <v>3031080</v>
      </c>
      <c r="P156" s="52">
        <v>1062</v>
      </c>
      <c r="Q156" s="25">
        <v>46041</v>
      </c>
      <c r="R156" s="26" t="s">
        <v>821</v>
      </c>
      <c r="S156" s="52">
        <v>1001</v>
      </c>
      <c r="T156" s="44">
        <v>46051</v>
      </c>
      <c r="U156" s="9">
        <v>24248640</v>
      </c>
      <c r="V156" s="29" t="s">
        <v>51</v>
      </c>
      <c r="W156" s="30">
        <v>46046</v>
      </c>
      <c r="X156" s="18" t="s">
        <v>1059</v>
      </c>
      <c r="Y156" s="6" t="s">
        <v>1060</v>
      </c>
      <c r="Z156" s="18" t="s">
        <v>633</v>
      </c>
      <c r="AA156" s="31"/>
      <c r="AB156" s="31"/>
      <c r="AC156" s="31"/>
      <c r="AD156" s="32"/>
      <c r="AE156" s="31"/>
      <c r="AF156" s="32"/>
      <c r="AG156" s="31"/>
      <c r="AH156" s="33"/>
      <c r="AI156" s="32"/>
      <c r="AJ156" s="32"/>
      <c r="AK156" s="34">
        <v>46296</v>
      </c>
      <c r="AL156" s="35">
        <v>240</v>
      </c>
      <c r="AM156" s="31" t="s">
        <v>49</v>
      </c>
      <c r="AN156" s="36">
        <v>24248640</v>
      </c>
    </row>
    <row r="157" spans="1:40" s="37" customFormat="1" ht="37.5" customHeight="1" x14ac:dyDescent="0.25">
      <c r="A157" s="13">
        <v>165</v>
      </c>
      <c r="B157" s="14" t="s">
        <v>736</v>
      </c>
      <c r="C157" s="15" t="s">
        <v>737</v>
      </c>
      <c r="D157" s="45" t="s">
        <v>1061</v>
      </c>
      <c r="E157" s="15" t="s">
        <v>1062</v>
      </c>
      <c r="F157" s="18" t="s">
        <v>1063</v>
      </c>
      <c r="G157" s="19" t="s">
        <v>820</v>
      </c>
      <c r="H157" s="20" t="s">
        <v>47</v>
      </c>
      <c r="I157" s="21" t="s">
        <v>48</v>
      </c>
      <c r="J157" s="38">
        <v>46050</v>
      </c>
      <c r="K157" s="22">
        <v>46055</v>
      </c>
      <c r="L157" s="22">
        <v>46296</v>
      </c>
      <c r="M157" s="24" t="s">
        <v>49</v>
      </c>
      <c r="N157" s="10">
        <f t="shared" si="8"/>
        <v>24248640</v>
      </c>
      <c r="O157" s="11">
        <v>3031080</v>
      </c>
      <c r="P157" s="52">
        <v>1062</v>
      </c>
      <c r="Q157" s="25">
        <v>46041</v>
      </c>
      <c r="R157" s="26" t="s">
        <v>821</v>
      </c>
      <c r="S157" s="52">
        <v>1002</v>
      </c>
      <c r="T157" s="44">
        <v>46051</v>
      </c>
      <c r="U157" s="9">
        <v>24248640</v>
      </c>
      <c r="V157" s="29" t="s">
        <v>51</v>
      </c>
      <c r="W157" s="30">
        <v>46046</v>
      </c>
      <c r="X157" s="18" t="s">
        <v>1064</v>
      </c>
      <c r="Y157" s="6" t="s">
        <v>1065</v>
      </c>
      <c r="Z157" s="18" t="s">
        <v>633</v>
      </c>
      <c r="AA157" s="31"/>
      <c r="AB157" s="31"/>
      <c r="AC157" s="31"/>
      <c r="AD157" s="32"/>
      <c r="AE157" s="31"/>
      <c r="AF157" s="32"/>
      <c r="AG157" s="31"/>
      <c r="AH157" s="33"/>
      <c r="AI157" s="32"/>
      <c r="AJ157" s="32"/>
      <c r="AK157" s="34">
        <v>46296</v>
      </c>
      <c r="AL157" s="35">
        <v>240</v>
      </c>
      <c r="AM157" s="31" t="s">
        <v>49</v>
      </c>
      <c r="AN157" s="36">
        <v>24248640</v>
      </c>
    </row>
    <row r="158" spans="1:40" s="37" customFormat="1" ht="37.5" customHeight="1" x14ac:dyDescent="0.25">
      <c r="A158" s="13">
        <v>166</v>
      </c>
      <c r="B158" s="14" t="s">
        <v>736</v>
      </c>
      <c r="C158" s="15" t="s">
        <v>737</v>
      </c>
      <c r="D158" s="45" t="s">
        <v>1066</v>
      </c>
      <c r="E158" s="15" t="s">
        <v>1067</v>
      </c>
      <c r="F158" s="18" t="s">
        <v>1068</v>
      </c>
      <c r="G158" s="19" t="s">
        <v>820</v>
      </c>
      <c r="H158" s="20" t="s">
        <v>47</v>
      </c>
      <c r="I158" s="21" t="s">
        <v>48</v>
      </c>
      <c r="J158" s="38">
        <v>46050</v>
      </c>
      <c r="K158" s="22">
        <v>46055</v>
      </c>
      <c r="L158" s="22">
        <v>46296</v>
      </c>
      <c r="M158" s="24" t="s">
        <v>49</v>
      </c>
      <c r="N158" s="10">
        <f t="shared" si="8"/>
        <v>24248640</v>
      </c>
      <c r="O158" s="11">
        <v>3031080</v>
      </c>
      <c r="P158" s="52">
        <v>1062</v>
      </c>
      <c r="Q158" s="25">
        <v>46041</v>
      </c>
      <c r="R158" s="26" t="s">
        <v>821</v>
      </c>
      <c r="S158" s="52">
        <v>1008</v>
      </c>
      <c r="T158" s="44">
        <v>46051</v>
      </c>
      <c r="U158" s="9">
        <v>24248640</v>
      </c>
      <c r="V158" s="29" t="s">
        <v>51</v>
      </c>
      <c r="W158" s="30">
        <v>46048</v>
      </c>
      <c r="X158" s="18" t="s">
        <v>1069</v>
      </c>
      <c r="Y158" s="6" t="s">
        <v>1070</v>
      </c>
      <c r="Z158" s="18" t="s">
        <v>633</v>
      </c>
      <c r="AA158" s="31"/>
      <c r="AB158" s="31"/>
      <c r="AC158" s="31"/>
      <c r="AD158" s="32"/>
      <c r="AE158" s="31"/>
      <c r="AF158" s="32"/>
      <c r="AG158" s="31"/>
      <c r="AH158" s="33"/>
      <c r="AI158" s="32"/>
      <c r="AJ158" s="32"/>
      <c r="AK158" s="34">
        <v>46296</v>
      </c>
      <c r="AL158" s="35">
        <v>240</v>
      </c>
      <c r="AM158" s="31" t="s">
        <v>49</v>
      </c>
      <c r="AN158" s="36">
        <v>24248640</v>
      </c>
    </row>
    <row r="159" spans="1:40" s="37" customFormat="1" ht="37.5" customHeight="1" x14ac:dyDescent="0.25">
      <c r="A159" s="13">
        <v>167</v>
      </c>
      <c r="B159" s="14" t="s">
        <v>736</v>
      </c>
      <c r="C159" s="15" t="s">
        <v>737</v>
      </c>
      <c r="D159" s="45" t="s">
        <v>1071</v>
      </c>
      <c r="E159" s="15" t="s">
        <v>1072</v>
      </c>
      <c r="F159" s="18" t="s">
        <v>1073</v>
      </c>
      <c r="G159" s="19" t="s">
        <v>820</v>
      </c>
      <c r="H159" s="20" t="s">
        <v>47</v>
      </c>
      <c r="I159" s="21" t="s">
        <v>48</v>
      </c>
      <c r="J159" s="38">
        <v>46049</v>
      </c>
      <c r="K159" s="22">
        <v>46055</v>
      </c>
      <c r="L159" s="22">
        <v>46296</v>
      </c>
      <c r="M159" s="24" t="s">
        <v>49</v>
      </c>
      <c r="N159" s="10">
        <f t="shared" si="8"/>
        <v>24248640</v>
      </c>
      <c r="O159" s="11">
        <v>3031080</v>
      </c>
      <c r="P159" s="52">
        <v>1062</v>
      </c>
      <c r="Q159" s="25">
        <v>46041</v>
      </c>
      <c r="R159" s="26" t="s">
        <v>821</v>
      </c>
      <c r="S159" s="52">
        <v>999</v>
      </c>
      <c r="T159" s="44">
        <v>46051</v>
      </c>
      <c r="U159" s="9">
        <v>24248640</v>
      </c>
      <c r="V159" s="29" t="s">
        <v>51</v>
      </c>
      <c r="W159" s="30">
        <v>46046</v>
      </c>
      <c r="X159" s="18" t="s">
        <v>1074</v>
      </c>
      <c r="Y159" s="6" t="s">
        <v>1075</v>
      </c>
      <c r="Z159" s="18" t="s">
        <v>633</v>
      </c>
      <c r="AA159" s="31"/>
      <c r="AB159" s="31"/>
      <c r="AC159" s="31"/>
      <c r="AD159" s="32"/>
      <c r="AE159" s="31"/>
      <c r="AF159" s="32"/>
      <c r="AG159" s="31"/>
      <c r="AH159" s="33"/>
      <c r="AI159" s="32"/>
      <c r="AJ159" s="32"/>
      <c r="AK159" s="34">
        <v>46296</v>
      </c>
      <c r="AL159" s="35">
        <v>240</v>
      </c>
      <c r="AM159" s="31" t="s">
        <v>49</v>
      </c>
      <c r="AN159" s="36">
        <v>24248640</v>
      </c>
    </row>
    <row r="160" spans="1:40" s="37" customFormat="1" ht="37.5" customHeight="1" x14ac:dyDescent="0.25">
      <c r="A160" s="13">
        <v>168</v>
      </c>
      <c r="B160" s="14" t="s">
        <v>736</v>
      </c>
      <c r="C160" s="15" t="s">
        <v>737</v>
      </c>
      <c r="D160" s="45" t="s">
        <v>1076</v>
      </c>
      <c r="E160" s="15" t="s">
        <v>1077</v>
      </c>
      <c r="F160" s="18" t="s">
        <v>1078</v>
      </c>
      <c r="G160" s="19" t="s">
        <v>820</v>
      </c>
      <c r="H160" s="20" t="s">
        <v>47</v>
      </c>
      <c r="I160" s="21" t="s">
        <v>48</v>
      </c>
      <c r="J160" s="38">
        <v>46050</v>
      </c>
      <c r="K160" s="22">
        <v>46055</v>
      </c>
      <c r="L160" s="22">
        <v>46296</v>
      </c>
      <c r="M160" s="24" t="s">
        <v>49</v>
      </c>
      <c r="N160" s="10">
        <f t="shared" si="8"/>
        <v>24248640</v>
      </c>
      <c r="O160" s="11">
        <v>3031080</v>
      </c>
      <c r="P160" s="52">
        <v>1062</v>
      </c>
      <c r="Q160" s="25">
        <v>46041</v>
      </c>
      <c r="R160" s="26" t="s">
        <v>821</v>
      </c>
      <c r="S160" s="52">
        <v>1003</v>
      </c>
      <c r="T160" s="44">
        <v>46051</v>
      </c>
      <c r="U160" s="9">
        <v>24248640</v>
      </c>
      <c r="V160" s="29" t="s">
        <v>51</v>
      </c>
      <c r="W160" s="30">
        <v>46046</v>
      </c>
      <c r="X160" s="18" t="s">
        <v>1079</v>
      </c>
      <c r="Y160" s="6" t="s">
        <v>1080</v>
      </c>
      <c r="Z160" s="18" t="s">
        <v>633</v>
      </c>
      <c r="AA160" s="31"/>
      <c r="AB160" s="31"/>
      <c r="AC160" s="31"/>
      <c r="AD160" s="32"/>
      <c r="AE160" s="31"/>
      <c r="AF160" s="32"/>
      <c r="AG160" s="31"/>
      <c r="AH160" s="33"/>
      <c r="AI160" s="32"/>
      <c r="AJ160" s="32"/>
      <c r="AK160" s="34">
        <v>46296</v>
      </c>
      <c r="AL160" s="35">
        <v>240</v>
      </c>
      <c r="AM160" s="31" t="s">
        <v>49</v>
      </c>
      <c r="AN160" s="36">
        <v>24248640</v>
      </c>
    </row>
    <row r="161" spans="1:40" s="37" customFormat="1" ht="37.5" customHeight="1" x14ac:dyDescent="0.25">
      <c r="A161" s="13">
        <v>169</v>
      </c>
      <c r="B161" s="14" t="s">
        <v>736</v>
      </c>
      <c r="C161" s="15" t="s">
        <v>737</v>
      </c>
      <c r="D161" s="45" t="s">
        <v>1081</v>
      </c>
      <c r="E161" s="15" t="s">
        <v>1082</v>
      </c>
      <c r="F161" s="18" t="s">
        <v>1083</v>
      </c>
      <c r="G161" s="19" t="s">
        <v>820</v>
      </c>
      <c r="H161" s="20" t="s">
        <v>47</v>
      </c>
      <c r="I161" s="21" t="s">
        <v>48</v>
      </c>
      <c r="J161" s="38">
        <v>46050</v>
      </c>
      <c r="K161" s="22">
        <v>46055</v>
      </c>
      <c r="L161" s="22">
        <v>46296</v>
      </c>
      <c r="M161" s="24" t="s">
        <v>49</v>
      </c>
      <c r="N161" s="10">
        <f t="shared" si="8"/>
        <v>24248640</v>
      </c>
      <c r="O161" s="11">
        <v>3031080</v>
      </c>
      <c r="P161" s="52">
        <v>1062</v>
      </c>
      <c r="Q161" s="25">
        <v>46041</v>
      </c>
      <c r="R161" s="26" t="s">
        <v>821</v>
      </c>
      <c r="S161" s="52">
        <v>1004</v>
      </c>
      <c r="T161" s="44">
        <v>46051</v>
      </c>
      <c r="U161" s="9">
        <v>24248640</v>
      </c>
      <c r="V161" s="29" t="s">
        <v>51</v>
      </c>
      <c r="W161" s="30">
        <v>46046</v>
      </c>
      <c r="X161" s="18" t="s">
        <v>1084</v>
      </c>
      <c r="Y161" s="6" t="s">
        <v>1085</v>
      </c>
      <c r="Z161" s="18" t="s">
        <v>633</v>
      </c>
      <c r="AA161" s="31"/>
      <c r="AB161" s="31"/>
      <c r="AC161" s="31"/>
      <c r="AD161" s="32"/>
      <c r="AE161" s="31"/>
      <c r="AF161" s="32"/>
      <c r="AG161" s="31"/>
      <c r="AH161" s="33"/>
      <c r="AI161" s="32"/>
      <c r="AJ161" s="32"/>
      <c r="AK161" s="34">
        <v>46296</v>
      </c>
      <c r="AL161" s="35">
        <v>240</v>
      </c>
      <c r="AM161" s="31" t="s">
        <v>49</v>
      </c>
      <c r="AN161" s="36">
        <v>24248640</v>
      </c>
    </row>
    <row r="162" spans="1:40" s="37" customFormat="1" ht="37.5" customHeight="1" x14ac:dyDescent="0.25">
      <c r="A162" s="13">
        <v>170</v>
      </c>
      <c r="B162" s="14" t="s">
        <v>40</v>
      </c>
      <c r="C162" s="15" t="s">
        <v>41</v>
      </c>
      <c r="D162" s="45" t="s">
        <v>1086</v>
      </c>
      <c r="E162" s="15" t="s">
        <v>1087</v>
      </c>
      <c r="F162" s="18" t="s">
        <v>1088</v>
      </c>
      <c r="G162" s="19" t="s">
        <v>1089</v>
      </c>
      <c r="H162" s="20" t="s">
        <v>47</v>
      </c>
      <c r="I162" s="21" t="s">
        <v>48</v>
      </c>
      <c r="J162" s="38">
        <v>46051</v>
      </c>
      <c r="K162" s="22">
        <v>46058</v>
      </c>
      <c r="L162" s="22">
        <v>46299</v>
      </c>
      <c r="M162" s="24" t="s">
        <v>49</v>
      </c>
      <c r="N162" s="10">
        <f t="shared" si="8"/>
        <v>40135680</v>
      </c>
      <c r="O162" s="11">
        <v>5016960</v>
      </c>
      <c r="P162" s="52">
        <v>1029</v>
      </c>
      <c r="Q162" s="25">
        <v>46041</v>
      </c>
      <c r="R162" s="26" t="s">
        <v>1090</v>
      </c>
      <c r="S162" s="52">
        <v>1159</v>
      </c>
      <c r="T162" s="44">
        <v>46056</v>
      </c>
      <c r="U162" s="9">
        <v>40135680</v>
      </c>
      <c r="V162" s="29" t="s">
        <v>51</v>
      </c>
      <c r="W162" s="30">
        <v>46050</v>
      </c>
      <c r="X162" s="18" t="s">
        <v>1091</v>
      </c>
      <c r="Y162" s="6" t="s">
        <v>1092</v>
      </c>
      <c r="Z162" s="18" t="s">
        <v>1093</v>
      </c>
      <c r="AA162" s="31"/>
      <c r="AB162" s="31"/>
      <c r="AC162" s="31"/>
      <c r="AD162" s="32"/>
      <c r="AE162" s="31"/>
      <c r="AF162" s="32"/>
      <c r="AG162" s="31"/>
      <c r="AH162" s="33"/>
      <c r="AI162" s="32"/>
      <c r="AJ162" s="32"/>
      <c r="AK162" s="34">
        <v>46299</v>
      </c>
      <c r="AL162" s="35">
        <v>240</v>
      </c>
      <c r="AM162" s="31" t="s">
        <v>49</v>
      </c>
      <c r="AN162" s="36">
        <v>40135680</v>
      </c>
    </row>
    <row r="163" spans="1:40" s="37" customFormat="1" ht="37.5" customHeight="1" x14ac:dyDescent="0.25">
      <c r="A163" s="13">
        <v>171</v>
      </c>
      <c r="B163" s="14" t="s">
        <v>40</v>
      </c>
      <c r="C163" s="15" t="s">
        <v>41</v>
      </c>
      <c r="D163" s="45" t="s">
        <v>1095</v>
      </c>
      <c r="E163" s="15" t="s">
        <v>1096</v>
      </c>
      <c r="F163" s="18" t="s">
        <v>1095</v>
      </c>
      <c r="G163" s="19" t="s">
        <v>1097</v>
      </c>
      <c r="H163" s="20" t="s">
        <v>47</v>
      </c>
      <c r="I163" s="21" t="s">
        <v>48</v>
      </c>
      <c r="J163" s="38">
        <v>46049</v>
      </c>
      <c r="K163" s="22">
        <v>46059</v>
      </c>
      <c r="L163" s="38">
        <v>46300</v>
      </c>
      <c r="M163" s="24" t="s">
        <v>49</v>
      </c>
      <c r="N163" s="10">
        <f t="shared" si="8"/>
        <v>37627200</v>
      </c>
      <c r="O163" s="11">
        <v>4703400</v>
      </c>
      <c r="P163" s="52">
        <v>1159</v>
      </c>
      <c r="Q163" s="25">
        <v>46041</v>
      </c>
      <c r="R163" s="26" t="s">
        <v>412</v>
      </c>
      <c r="S163" s="52">
        <v>1264</v>
      </c>
      <c r="T163" s="44">
        <v>46059</v>
      </c>
      <c r="U163" s="9">
        <v>37627200</v>
      </c>
      <c r="V163" s="29" t="s">
        <v>51</v>
      </c>
      <c r="W163" s="30">
        <v>46046</v>
      </c>
      <c r="X163" s="18" t="s">
        <v>1098</v>
      </c>
      <c r="Y163" s="6" t="s">
        <v>1099</v>
      </c>
      <c r="Z163" s="18" t="s">
        <v>301</v>
      </c>
      <c r="AA163" s="31"/>
      <c r="AB163" s="31"/>
      <c r="AC163" s="31"/>
      <c r="AD163" s="32"/>
      <c r="AE163" s="31"/>
      <c r="AF163" s="32"/>
      <c r="AG163" s="31"/>
      <c r="AH163" s="33"/>
      <c r="AI163" s="32"/>
      <c r="AJ163" s="32"/>
      <c r="AK163" s="34">
        <v>46300</v>
      </c>
      <c r="AL163" s="35">
        <v>240</v>
      </c>
      <c r="AM163" s="31" t="s">
        <v>49</v>
      </c>
      <c r="AN163" s="36">
        <v>37627200</v>
      </c>
    </row>
    <row r="164" spans="1:40" s="37" customFormat="1" ht="37.5" customHeight="1" x14ac:dyDescent="0.25">
      <c r="A164" s="13">
        <v>172</v>
      </c>
      <c r="B164" s="14" t="s">
        <v>40</v>
      </c>
      <c r="C164" s="15" t="s">
        <v>41</v>
      </c>
      <c r="D164" s="45" t="s">
        <v>1100</v>
      </c>
      <c r="E164" s="15" t="s">
        <v>1101</v>
      </c>
      <c r="F164" s="18" t="s">
        <v>1102</v>
      </c>
      <c r="G164" s="19" t="s">
        <v>1103</v>
      </c>
      <c r="H164" s="20" t="s">
        <v>47</v>
      </c>
      <c r="I164" s="21" t="s">
        <v>48</v>
      </c>
      <c r="J164" s="38">
        <v>46049</v>
      </c>
      <c r="K164" s="22">
        <v>46059</v>
      </c>
      <c r="L164" s="38">
        <v>46300</v>
      </c>
      <c r="M164" s="24" t="s">
        <v>49</v>
      </c>
      <c r="N164" s="10">
        <f t="shared" si="8"/>
        <v>45988800</v>
      </c>
      <c r="O164" s="11">
        <v>5748600</v>
      </c>
      <c r="P164" s="52">
        <v>1008</v>
      </c>
      <c r="Q164" s="25">
        <v>46041</v>
      </c>
      <c r="R164" s="26" t="s">
        <v>988</v>
      </c>
      <c r="S164" s="52">
        <v>1259</v>
      </c>
      <c r="T164" s="44">
        <v>46059</v>
      </c>
      <c r="U164" s="9">
        <v>45988800</v>
      </c>
      <c r="V164" s="29" t="s">
        <v>51</v>
      </c>
      <c r="W164" s="30">
        <v>46045</v>
      </c>
      <c r="X164" s="18" t="s">
        <v>1104</v>
      </c>
      <c r="Y164" s="6" t="s">
        <v>1105</v>
      </c>
      <c r="Z164" s="18" t="s">
        <v>888</v>
      </c>
      <c r="AA164" s="31"/>
      <c r="AB164" s="31"/>
      <c r="AC164" s="31"/>
      <c r="AD164" s="32"/>
      <c r="AE164" s="31"/>
      <c r="AF164" s="32"/>
      <c r="AG164" s="31"/>
      <c r="AH164" s="33"/>
      <c r="AI164" s="32"/>
      <c r="AJ164" s="32"/>
      <c r="AK164" s="34">
        <v>46300</v>
      </c>
      <c r="AL164" s="35">
        <v>240</v>
      </c>
      <c r="AM164" s="31" t="s">
        <v>49</v>
      </c>
      <c r="AN164" s="36">
        <v>45988800</v>
      </c>
    </row>
    <row r="165" spans="1:40" s="37" customFormat="1" ht="37.5" customHeight="1" x14ac:dyDescent="0.25">
      <c r="A165" s="13">
        <v>174</v>
      </c>
      <c r="B165" s="14" t="s">
        <v>40</v>
      </c>
      <c r="C165" s="15" t="s">
        <v>41</v>
      </c>
      <c r="D165" s="53" t="s">
        <v>1106</v>
      </c>
      <c r="E165" s="15" t="s">
        <v>1107</v>
      </c>
      <c r="F165" s="18" t="s">
        <v>1108</v>
      </c>
      <c r="G165" s="19" t="s">
        <v>1109</v>
      </c>
      <c r="H165" s="20" t="s">
        <v>47</v>
      </c>
      <c r="I165" s="21" t="s">
        <v>48</v>
      </c>
      <c r="J165" s="38">
        <v>46051</v>
      </c>
      <c r="K165" s="22">
        <v>46059</v>
      </c>
      <c r="L165" s="38">
        <v>46300</v>
      </c>
      <c r="M165" s="24" t="s">
        <v>49</v>
      </c>
      <c r="N165" s="10">
        <f t="shared" ref="N165:N185" si="9">U165</f>
        <v>46824960</v>
      </c>
      <c r="O165" s="11">
        <v>5853120</v>
      </c>
      <c r="P165" s="52" t="s">
        <v>1110</v>
      </c>
      <c r="Q165" s="25">
        <v>46041</v>
      </c>
      <c r="R165" s="26" t="s">
        <v>50</v>
      </c>
      <c r="S165" s="52" t="s">
        <v>1111</v>
      </c>
      <c r="T165" s="44">
        <v>46059</v>
      </c>
      <c r="U165" s="9">
        <v>46824960</v>
      </c>
      <c r="V165" s="29" t="s">
        <v>51</v>
      </c>
      <c r="W165" s="30">
        <v>46046</v>
      </c>
      <c r="X165" s="18" t="s">
        <v>1112</v>
      </c>
      <c r="Y165" s="6" t="s">
        <v>1113</v>
      </c>
      <c r="Z165" s="18" t="s">
        <v>301</v>
      </c>
      <c r="AA165" s="31"/>
      <c r="AB165" s="31"/>
      <c r="AC165" s="31"/>
      <c r="AD165" s="32"/>
      <c r="AE165" s="31"/>
      <c r="AF165" s="32"/>
      <c r="AG165" s="31"/>
      <c r="AH165" s="33"/>
      <c r="AI165" s="32"/>
      <c r="AJ165" s="32"/>
      <c r="AK165" s="34">
        <v>46300</v>
      </c>
      <c r="AL165" s="35">
        <v>240</v>
      </c>
      <c r="AM165" s="31" t="s">
        <v>49</v>
      </c>
      <c r="AN165" s="36">
        <v>46824960</v>
      </c>
    </row>
    <row r="166" spans="1:40" s="37" customFormat="1" ht="37.5" customHeight="1" x14ac:dyDescent="0.25">
      <c r="A166" s="13">
        <v>175</v>
      </c>
      <c r="B166" s="14" t="s">
        <v>40</v>
      </c>
      <c r="C166" s="15" t="s">
        <v>41</v>
      </c>
      <c r="D166" s="45" t="s">
        <v>1114</v>
      </c>
      <c r="E166" s="15" t="s">
        <v>1115</v>
      </c>
      <c r="F166" s="18" t="s">
        <v>1116</v>
      </c>
      <c r="G166" s="19" t="s">
        <v>1117</v>
      </c>
      <c r="H166" s="20" t="s">
        <v>47</v>
      </c>
      <c r="I166" s="21" t="s">
        <v>48</v>
      </c>
      <c r="J166" s="38">
        <v>46046</v>
      </c>
      <c r="K166" s="22">
        <v>46059</v>
      </c>
      <c r="L166" s="38">
        <v>46300</v>
      </c>
      <c r="M166" s="24" t="s">
        <v>49</v>
      </c>
      <c r="N166" s="10">
        <f t="shared" si="9"/>
        <v>46824960</v>
      </c>
      <c r="O166" s="11">
        <v>5853120</v>
      </c>
      <c r="P166" s="52" t="s">
        <v>1118</v>
      </c>
      <c r="Q166" s="25">
        <v>46041</v>
      </c>
      <c r="R166" s="26" t="s">
        <v>50</v>
      </c>
      <c r="S166" s="52" t="s">
        <v>1119</v>
      </c>
      <c r="T166" s="44">
        <v>46059</v>
      </c>
      <c r="U166" s="9">
        <v>46824960</v>
      </c>
      <c r="V166" s="29" t="s">
        <v>51</v>
      </c>
      <c r="W166" s="30">
        <v>46045</v>
      </c>
      <c r="X166" s="18" t="s">
        <v>1120</v>
      </c>
      <c r="Y166" s="6" t="s">
        <v>1121</v>
      </c>
      <c r="Z166" s="18" t="s">
        <v>429</v>
      </c>
      <c r="AA166" s="31"/>
      <c r="AB166" s="31"/>
      <c r="AC166" s="31"/>
      <c r="AD166" s="32"/>
      <c r="AE166" s="31"/>
      <c r="AF166" s="32"/>
      <c r="AG166" s="31"/>
      <c r="AH166" s="33"/>
      <c r="AI166" s="32"/>
      <c r="AJ166" s="32"/>
      <c r="AK166" s="34">
        <v>46300</v>
      </c>
      <c r="AL166" s="35">
        <v>240</v>
      </c>
      <c r="AM166" s="31" t="s">
        <v>49</v>
      </c>
      <c r="AN166" s="36">
        <v>46824960</v>
      </c>
    </row>
    <row r="167" spans="1:40" s="37" customFormat="1" ht="37.5" customHeight="1" x14ac:dyDescent="0.25">
      <c r="A167" s="13">
        <v>176</v>
      </c>
      <c r="B167" s="14" t="s">
        <v>40</v>
      </c>
      <c r="C167" s="15" t="s">
        <v>41</v>
      </c>
      <c r="D167" s="45" t="s">
        <v>1122</v>
      </c>
      <c r="E167" s="15" t="s">
        <v>1123</v>
      </c>
      <c r="F167" s="18" t="s">
        <v>1124</v>
      </c>
      <c r="G167" s="19" t="s">
        <v>1125</v>
      </c>
      <c r="H167" s="20" t="s">
        <v>47</v>
      </c>
      <c r="I167" s="21" t="s">
        <v>48</v>
      </c>
      <c r="J167" s="38">
        <v>46049</v>
      </c>
      <c r="K167" s="22">
        <v>46079</v>
      </c>
      <c r="L167" s="22">
        <v>46320</v>
      </c>
      <c r="M167" s="24" t="s">
        <v>49</v>
      </c>
      <c r="N167" s="10">
        <f t="shared" si="9"/>
        <v>46824960</v>
      </c>
      <c r="O167" s="11">
        <v>5853120</v>
      </c>
      <c r="P167" s="52" t="s">
        <v>1126</v>
      </c>
      <c r="Q167" s="25">
        <v>46041</v>
      </c>
      <c r="R167" s="26" t="s">
        <v>1127</v>
      </c>
      <c r="S167" s="52" t="s">
        <v>1128</v>
      </c>
      <c r="T167" s="44">
        <v>46063</v>
      </c>
      <c r="U167" s="9">
        <v>46824960</v>
      </c>
      <c r="V167" s="29" t="s">
        <v>51</v>
      </c>
      <c r="W167" s="30">
        <v>46046</v>
      </c>
      <c r="X167" s="18" t="s">
        <v>1129</v>
      </c>
      <c r="Y167" s="6" t="s">
        <v>1130</v>
      </c>
      <c r="Z167" s="18" t="s">
        <v>307</v>
      </c>
      <c r="AA167" s="31"/>
      <c r="AB167" s="31"/>
      <c r="AC167" s="31"/>
      <c r="AD167" s="32"/>
      <c r="AE167" s="31"/>
      <c r="AF167" s="32"/>
      <c r="AG167" s="31"/>
      <c r="AH167" s="33"/>
      <c r="AI167" s="32"/>
      <c r="AJ167" s="32"/>
      <c r="AK167" s="34">
        <v>46320</v>
      </c>
      <c r="AL167" s="35">
        <v>240</v>
      </c>
      <c r="AM167" s="31" t="s">
        <v>49</v>
      </c>
      <c r="AN167" s="36">
        <v>46824960</v>
      </c>
    </row>
    <row r="168" spans="1:40" s="37" customFormat="1" ht="37.5" customHeight="1" x14ac:dyDescent="0.25">
      <c r="A168" s="13">
        <v>177</v>
      </c>
      <c r="B168" s="14" t="s">
        <v>40</v>
      </c>
      <c r="C168" s="15" t="s">
        <v>41</v>
      </c>
      <c r="D168" s="45" t="s">
        <v>1131</v>
      </c>
      <c r="E168" s="15" t="s">
        <v>1132</v>
      </c>
      <c r="F168" s="18" t="s">
        <v>1133</v>
      </c>
      <c r="G168" s="19" t="s">
        <v>1125</v>
      </c>
      <c r="H168" s="20" t="s">
        <v>47</v>
      </c>
      <c r="I168" s="21" t="s">
        <v>48</v>
      </c>
      <c r="J168" s="38">
        <v>46046</v>
      </c>
      <c r="K168" s="22">
        <v>46059</v>
      </c>
      <c r="L168" s="38" t="s">
        <v>1134</v>
      </c>
      <c r="M168" s="24" t="s">
        <v>49</v>
      </c>
      <c r="N168" s="10">
        <f t="shared" si="9"/>
        <v>46824960</v>
      </c>
      <c r="O168" s="11">
        <v>5853120</v>
      </c>
      <c r="P168" s="52">
        <v>1002</v>
      </c>
      <c r="Q168" s="25">
        <v>46041</v>
      </c>
      <c r="R168" s="26" t="s">
        <v>1127</v>
      </c>
      <c r="S168" s="52">
        <v>1262</v>
      </c>
      <c r="T168" s="44">
        <v>46059</v>
      </c>
      <c r="U168" s="9">
        <v>46824960</v>
      </c>
      <c r="V168" s="29" t="s">
        <v>51</v>
      </c>
      <c r="W168" s="30">
        <v>46045</v>
      </c>
      <c r="X168" s="18" t="s">
        <v>1135</v>
      </c>
      <c r="Y168" s="6" t="s">
        <v>1136</v>
      </c>
      <c r="Z168" s="18" t="s">
        <v>888</v>
      </c>
      <c r="AA168" s="31"/>
      <c r="AB168" s="31"/>
      <c r="AC168" s="31"/>
      <c r="AD168" s="32"/>
      <c r="AE168" s="31"/>
      <c r="AF168" s="32"/>
      <c r="AG168" s="31"/>
      <c r="AH168" s="33"/>
      <c r="AI168" s="32"/>
      <c r="AJ168" s="32"/>
      <c r="AK168" s="34" t="s">
        <v>1134</v>
      </c>
      <c r="AL168" s="35">
        <v>240</v>
      </c>
      <c r="AM168" s="31" t="s">
        <v>49</v>
      </c>
      <c r="AN168" s="36">
        <v>46824960</v>
      </c>
    </row>
    <row r="169" spans="1:40" s="37" customFormat="1" ht="37.5" customHeight="1" x14ac:dyDescent="0.25">
      <c r="A169" s="13">
        <v>178</v>
      </c>
      <c r="B169" s="14" t="s">
        <v>40</v>
      </c>
      <c r="C169" s="15" t="s">
        <v>41</v>
      </c>
      <c r="D169" s="45" t="s">
        <v>1137</v>
      </c>
      <c r="E169" s="15" t="s">
        <v>1138</v>
      </c>
      <c r="F169" s="18" t="s">
        <v>1139</v>
      </c>
      <c r="G169" s="19" t="s">
        <v>1140</v>
      </c>
      <c r="H169" s="20" t="s">
        <v>47</v>
      </c>
      <c r="I169" s="21" t="s">
        <v>48</v>
      </c>
      <c r="J169" s="38">
        <v>46049</v>
      </c>
      <c r="K169" s="22">
        <v>46059</v>
      </c>
      <c r="L169" s="38" t="s">
        <v>1134</v>
      </c>
      <c r="M169" s="24" t="s">
        <v>49</v>
      </c>
      <c r="N169" s="10">
        <f t="shared" si="9"/>
        <v>46824960</v>
      </c>
      <c r="O169" s="11">
        <v>5853120</v>
      </c>
      <c r="P169" s="52">
        <v>996</v>
      </c>
      <c r="Q169" s="25">
        <v>46041</v>
      </c>
      <c r="R169" s="26" t="s">
        <v>50</v>
      </c>
      <c r="S169" s="52">
        <v>1263</v>
      </c>
      <c r="T169" s="44">
        <v>46059</v>
      </c>
      <c r="U169" s="9">
        <v>46824960</v>
      </c>
      <c r="V169" s="29" t="s">
        <v>51</v>
      </c>
      <c r="W169" s="30">
        <v>46046</v>
      </c>
      <c r="X169" s="18" t="s">
        <v>1141</v>
      </c>
      <c r="Y169" s="6" t="s">
        <v>1142</v>
      </c>
      <c r="Z169" s="18" t="s">
        <v>301</v>
      </c>
      <c r="AA169" s="31"/>
      <c r="AB169" s="31"/>
      <c r="AC169" s="31"/>
      <c r="AD169" s="32"/>
      <c r="AE169" s="31"/>
      <c r="AF169" s="32" t="s">
        <v>90</v>
      </c>
      <c r="AG169" s="39">
        <v>46132</v>
      </c>
      <c r="AH169" s="33">
        <v>46133</v>
      </c>
      <c r="AI169" s="32" t="s">
        <v>1143</v>
      </c>
      <c r="AJ169" s="32" t="s">
        <v>1138</v>
      </c>
      <c r="AK169" s="34" t="s">
        <v>1134</v>
      </c>
      <c r="AL169" s="35">
        <v>240</v>
      </c>
      <c r="AM169" s="31" t="s">
        <v>49</v>
      </c>
      <c r="AN169" s="36">
        <v>46824960</v>
      </c>
    </row>
    <row r="170" spans="1:40" s="37" customFormat="1" ht="37.5" customHeight="1" x14ac:dyDescent="0.25">
      <c r="A170" s="13">
        <v>179</v>
      </c>
      <c r="B170" s="14" t="s">
        <v>40</v>
      </c>
      <c r="C170" s="15" t="s">
        <v>41</v>
      </c>
      <c r="D170" s="45" t="s">
        <v>1144</v>
      </c>
      <c r="E170" s="15" t="s">
        <v>1145</v>
      </c>
      <c r="F170" s="18" t="s">
        <v>1146</v>
      </c>
      <c r="G170" s="19" t="s">
        <v>1147</v>
      </c>
      <c r="H170" s="20" t="s">
        <v>47</v>
      </c>
      <c r="I170" s="21" t="s">
        <v>48</v>
      </c>
      <c r="J170" s="38">
        <v>46051</v>
      </c>
      <c r="K170" s="22">
        <v>46069</v>
      </c>
      <c r="L170" s="22">
        <v>46310</v>
      </c>
      <c r="M170" s="24" t="s">
        <v>49</v>
      </c>
      <c r="N170" s="10">
        <f t="shared" si="9"/>
        <v>40135680</v>
      </c>
      <c r="O170" s="11">
        <v>5016960</v>
      </c>
      <c r="P170" s="52">
        <v>1029</v>
      </c>
      <c r="Q170" s="25">
        <v>46041</v>
      </c>
      <c r="R170" s="26" t="s">
        <v>1090</v>
      </c>
      <c r="S170" s="52">
        <v>1160</v>
      </c>
      <c r="T170" s="44">
        <v>46056</v>
      </c>
      <c r="U170" s="9">
        <v>40135680</v>
      </c>
      <c r="V170" s="29" t="s">
        <v>51</v>
      </c>
      <c r="W170" s="30">
        <v>46046</v>
      </c>
      <c r="X170" s="18" t="s">
        <v>1148</v>
      </c>
      <c r="Y170" s="6" t="s">
        <v>1149</v>
      </c>
      <c r="Z170" s="18" t="s">
        <v>1093</v>
      </c>
      <c r="AA170" s="31"/>
      <c r="AB170" s="31"/>
      <c r="AC170" s="31"/>
      <c r="AD170" s="32"/>
      <c r="AE170" s="31"/>
      <c r="AF170" s="32"/>
      <c r="AG170" s="31"/>
      <c r="AH170" s="33"/>
      <c r="AI170" s="32"/>
      <c r="AJ170" s="32"/>
      <c r="AK170" s="34">
        <v>46310</v>
      </c>
      <c r="AL170" s="35">
        <v>240</v>
      </c>
      <c r="AM170" s="31" t="s">
        <v>49</v>
      </c>
      <c r="AN170" s="36">
        <v>40135680</v>
      </c>
    </row>
    <row r="171" spans="1:40" s="37" customFormat="1" ht="37.5" customHeight="1" x14ac:dyDescent="0.25">
      <c r="A171" s="13">
        <v>180</v>
      </c>
      <c r="B171" s="14" t="s">
        <v>40</v>
      </c>
      <c r="C171" s="15" t="s">
        <v>41</v>
      </c>
      <c r="D171" s="45" t="s">
        <v>1150</v>
      </c>
      <c r="E171" s="15" t="s">
        <v>1094</v>
      </c>
      <c r="F171" s="18" t="s">
        <v>1151</v>
      </c>
      <c r="G171" s="19" t="s">
        <v>1152</v>
      </c>
      <c r="H171" s="20" t="s">
        <v>47</v>
      </c>
      <c r="I171" s="21" t="s">
        <v>48</v>
      </c>
      <c r="J171" s="38">
        <v>46050</v>
      </c>
      <c r="K171" s="22">
        <v>46066</v>
      </c>
      <c r="L171" s="22">
        <v>46307</v>
      </c>
      <c r="M171" s="24" t="s">
        <v>49</v>
      </c>
      <c r="N171" s="10">
        <f t="shared" si="9"/>
        <v>71073600</v>
      </c>
      <c r="O171" s="11">
        <v>8884200</v>
      </c>
      <c r="P171" s="23">
        <v>1030</v>
      </c>
      <c r="Q171" s="25">
        <v>46041</v>
      </c>
      <c r="R171" s="26" t="s">
        <v>100</v>
      </c>
      <c r="S171" s="43">
        <v>1382</v>
      </c>
      <c r="T171" s="44">
        <v>46066</v>
      </c>
      <c r="U171" s="9">
        <v>71073600</v>
      </c>
      <c r="V171" s="29" t="s">
        <v>51</v>
      </c>
      <c r="W171" s="30">
        <v>46048</v>
      </c>
      <c r="X171" s="18" t="s">
        <v>1153</v>
      </c>
      <c r="Y171" s="8" t="s">
        <v>1154</v>
      </c>
      <c r="Z171" s="18" t="s">
        <v>1093</v>
      </c>
      <c r="AA171" s="31"/>
      <c r="AB171" s="31"/>
      <c r="AC171" s="31"/>
      <c r="AD171" s="32"/>
      <c r="AE171" s="31"/>
      <c r="AF171" s="32"/>
      <c r="AG171" s="31"/>
      <c r="AH171" s="33"/>
      <c r="AI171" s="32"/>
      <c r="AJ171" s="32"/>
      <c r="AK171" s="34">
        <v>46307</v>
      </c>
      <c r="AL171" s="35">
        <v>240</v>
      </c>
      <c r="AM171" s="31" t="s">
        <v>49</v>
      </c>
      <c r="AN171" s="36">
        <v>71073600</v>
      </c>
    </row>
    <row r="172" spans="1:40" s="37" customFormat="1" ht="37.5" customHeight="1" x14ac:dyDescent="0.25">
      <c r="A172" s="13">
        <v>181</v>
      </c>
      <c r="B172" s="14" t="s">
        <v>763</v>
      </c>
      <c r="C172" s="15" t="s">
        <v>764</v>
      </c>
      <c r="D172" s="45" t="s">
        <v>1155</v>
      </c>
      <c r="E172" s="15" t="s">
        <v>1156</v>
      </c>
      <c r="F172" s="18" t="s">
        <v>1157</v>
      </c>
      <c r="G172" s="19" t="s">
        <v>1158</v>
      </c>
      <c r="H172" s="20" t="s">
        <v>47</v>
      </c>
      <c r="I172" s="21" t="s">
        <v>48</v>
      </c>
      <c r="J172" s="38">
        <v>46051</v>
      </c>
      <c r="K172" s="22">
        <v>46056</v>
      </c>
      <c r="L172" s="22">
        <v>46297</v>
      </c>
      <c r="M172" s="24" t="s">
        <v>49</v>
      </c>
      <c r="N172" s="10">
        <f t="shared" si="9"/>
        <v>29265600</v>
      </c>
      <c r="O172" s="11">
        <v>3658200</v>
      </c>
      <c r="P172" s="52" t="s">
        <v>1159</v>
      </c>
      <c r="Q172" s="25">
        <v>46041</v>
      </c>
      <c r="R172" s="26" t="s">
        <v>118</v>
      </c>
      <c r="S172" s="52" t="s">
        <v>1160</v>
      </c>
      <c r="T172" s="44">
        <v>46056</v>
      </c>
      <c r="U172" s="9">
        <v>29265600</v>
      </c>
      <c r="V172" s="29" t="s">
        <v>51</v>
      </c>
      <c r="W172" s="30">
        <v>46048</v>
      </c>
      <c r="X172" s="18" t="s">
        <v>1161</v>
      </c>
      <c r="Y172" s="6" t="s">
        <v>1162</v>
      </c>
      <c r="Z172" s="18" t="s">
        <v>771</v>
      </c>
      <c r="AA172" s="31"/>
      <c r="AB172" s="31"/>
      <c r="AC172" s="31"/>
      <c r="AD172" s="32"/>
      <c r="AE172" s="31"/>
      <c r="AF172" s="32"/>
      <c r="AG172" s="31"/>
      <c r="AH172" s="33"/>
      <c r="AI172" s="32"/>
      <c r="AJ172" s="32"/>
      <c r="AK172" s="34">
        <v>46297</v>
      </c>
      <c r="AL172" s="35">
        <v>240</v>
      </c>
      <c r="AM172" s="31" t="s">
        <v>49</v>
      </c>
      <c r="AN172" s="36">
        <v>29265600</v>
      </c>
    </row>
    <row r="173" spans="1:40" s="37" customFormat="1" ht="37.5" customHeight="1" x14ac:dyDescent="0.25">
      <c r="A173" s="13">
        <v>182</v>
      </c>
      <c r="B173" s="14" t="s">
        <v>902</v>
      </c>
      <c r="C173" s="15" t="s">
        <v>903</v>
      </c>
      <c r="D173" s="45" t="s">
        <v>1163</v>
      </c>
      <c r="E173" s="15" t="s">
        <v>1164</v>
      </c>
      <c r="F173" s="18" t="s">
        <v>1163</v>
      </c>
      <c r="G173" s="19" t="s">
        <v>907</v>
      </c>
      <c r="H173" s="20" t="s">
        <v>47</v>
      </c>
      <c r="I173" s="21" t="s">
        <v>48</v>
      </c>
      <c r="J173" s="38">
        <v>46051</v>
      </c>
      <c r="K173" s="22">
        <v>46058</v>
      </c>
      <c r="L173" s="22">
        <v>46299</v>
      </c>
      <c r="M173" s="24" t="s">
        <v>49</v>
      </c>
      <c r="N173" s="10">
        <f t="shared" si="9"/>
        <v>24000000</v>
      </c>
      <c r="O173" s="11">
        <v>3000000</v>
      </c>
      <c r="P173" s="52" t="s">
        <v>1165</v>
      </c>
      <c r="Q173" s="25">
        <v>46041</v>
      </c>
      <c r="R173" s="26" t="s">
        <v>1166</v>
      </c>
      <c r="S173" s="52" t="s">
        <v>1167</v>
      </c>
      <c r="T173" s="44">
        <v>46056</v>
      </c>
      <c r="U173" s="9">
        <v>24000000</v>
      </c>
      <c r="V173" s="29" t="s">
        <v>51</v>
      </c>
      <c r="W173" s="30">
        <v>46044</v>
      </c>
      <c r="X173" s="18" t="s">
        <v>1168</v>
      </c>
      <c r="Y173" s="6" t="s">
        <v>1169</v>
      </c>
      <c r="Z173" s="18" t="s">
        <v>911</v>
      </c>
      <c r="AA173" s="31"/>
      <c r="AB173" s="31"/>
      <c r="AC173" s="31"/>
      <c r="AD173" s="32"/>
      <c r="AE173" s="31"/>
      <c r="AF173" s="32"/>
      <c r="AG173" s="31"/>
      <c r="AH173" s="33"/>
      <c r="AI173" s="32"/>
      <c r="AJ173" s="32"/>
      <c r="AK173" s="34">
        <v>46299</v>
      </c>
      <c r="AL173" s="35">
        <v>240</v>
      </c>
      <c r="AM173" s="31" t="s">
        <v>49</v>
      </c>
      <c r="AN173" s="36">
        <v>24000000</v>
      </c>
    </row>
    <row r="174" spans="1:40" s="37" customFormat="1" ht="37.5" customHeight="1" x14ac:dyDescent="0.25">
      <c r="A174" s="13">
        <v>183</v>
      </c>
      <c r="B174" s="14" t="s">
        <v>902</v>
      </c>
      <c r="C174" s="15" t="s">
        <v>903</v>
      </c>
      <c r="D174" s="45" t="s">
        <v>1170</v>
      </c>
      <c r="E174" s="15" t="s">
        <v>1171</v>
      </c>
      <c r="F174" s="18" t="s">
        <v>1170</v>
      </c>
      <c r="G174" s="19" t="s">
        <v>907</v>
      </c>
      <c r="H174" s="20" t="s">
        <v>47</v>
      </c>
      <c r="I174" s="21" t="s">
        <v>48</v>
      </c>
      <c r="J174" s="38">
        <v>46046</v>
      </c>
      <c r="K174" s="22">
        <v>46056</v>
      </c>
      <c r="L174" s="22">
        <v>46297</v>
      </c>
      <c r="M174" s="24" t="s">
        <v>49</v>
      </c>
      <c r="N174" s="10">
        <f t="shared" si="9"/>
        <v>24000000</v>
      </c>
      <c r="O174" s="11">
        <v>3000000</v>
      </c>
      <c r="P174" s="52" t="s">
        <v>1165</v>
      </c>
      <c r="Q174" s="25">
        <v>46041</v>
      </c>
      <c r="R174" s="26" t="s">
        <v>1166</v>
      </c>
      <c r="S174" s="52" t="s">
        <v>649</v>
      </c>
      <c r="T174" s="44">
        <v>46049</v>
      </c>
      <c r="U174" s="9">
        <v>24000000</v>
      </c>
      <c r="V174" s="29" t="s">
        <v>51</v>
      </c>
      <c r="W174" s="30">
        <v>46044</v>
      </c>
      <c r="X174" s="18" t="s">
        <v>1172</v>
      </c>
      <c r="Y174" s="6" t="s">
        <v>1173</v>
      </c>
      <c r="Z174" s="18" t="s">
        <v>911</v>
      </c>
      <c r="AA174" s="31"/>
      <c r="AB174" s="31"/>
      <c r="AC174" s="31"/>
      <c r="AD174" s="32"/>
      <c r="AE174" s="31"/>
      <c r="AF174" s="32"/>
      <c r="AG174" s="31"/>
      <c r="AH174" s="33"/>
      <c r="AI174" s="32"/>
      <c r="AJ174" s="32"/>
      <c r="AK174" s="34">
        <v>46297</v>
      </c>
      <c r="AL174" s="35">
        <v>240</v>
      </c>
      <c r="AM174" s="31" t="s">
        <v>49</v>
      </c>
      <c r="AN174" s="36">
        <v>24000000</v>
      </c>
    </row>
    <row r="175" spans="1:40" s="37" customFormat="1" ht="37.5" customHeight="1" x14ac:dyDescent="0.25">
      <c r="A175" s="13">
        <v>184</v>
      </c>
      <c r="B175" s="14" t="s">
        <v>189</v>
      </c>
      <c r="C175" s="15" t="s">
        <v>190</v>
      </c>
      <c r="D175" s="45" t="s">
        <v>1174</v>
      </c>
      <c r="E175" s="15" t="s">
        <v>1175</v>
      </c>
      <c r="F175" s="18" t="s">
        <v>1176</v>
      </c>
      <c r="G175" s="19" t="s">
        <v>1177</v>
      </c>
      <c r="H175" s="20" t="s">
        <v>47</v>
      </c>
      <c r="I175" s="21" t="s">
        <v>48</v>
      </c>
      <c r="J175" s="38">
        <v>46045</v>
      </c>
      <c r="K175" s="22">
        <v>46055</v>
      </c>
      <c r="L175" s="22">
        <v>46296</v>
      </c>
      <c r="M175" s="24" t="s">
        <v>49</v>
      </c>
      <c r="N175" s="10">
        <f t="shared" si="9"/>
        <v>24760000</v>
      </c>
      <c r="O175" s="11">
        <v>3095000</v>
      </c>
      <c r="P175" s="52" t="s">
        <v>1178</v>
      </c>
      <c r="Q175" s="25">
        <v>46041</v>
      </c>
      <c r="R175" s="26" t="s">
        <v>1179</v>
      </c>
      <c r="S175" s="52" t="s">
        <v>1180</v>
      </c>
      <c r="T175" s="44">
        <v>46048</v>
      </c>
      <c r="U175" s="9">
        <v>24760000</v>
      </c>
      <c r="V175" s="29" t="s">
        <v>51</v>
      </c>
      <c r="W175" s="30">
        <v>46045</v>
      </c>
      <c r="X175" s="18" t="s">
        <v>1181</v>
      </c>
      <c r="Y175" s="6" t="s">
        <v>1182</v>
      </c>
      <c r="Z175" s="18" t="s">
        <v>177</v>
      </c>
      <c r="AA175" s="31"/>
      <c r="AB175" s="31"/>
      <c r="AC175" s="31"/>
      <c r="AD175" s="32"/>
      <c r="AE175" s="31"/>
      <c r="AF175" s="32"/>
      <c r="AG175" s="31"/>
      <c r="AH175" s="33"/>
      <c r="AI175" s="32"/>
      <c r="AJ175" s="32"/>
      <c r="AK175" s="34">
        <v>46296</v>
      </c>
      <c r="AL175" s="35">
        <v>240</v>
      </c>
      <c r="AM175" s="31" t="s">
        <v>49</v>
      </c>
      <c r="AN175" s="36">
        <v>24760000</v>
      </c>
    </row>
    <row r="176" spans="1:40" s="37" customFormat="1" ht="37.5" customHeight="1" x14ac:dyDescent="0.25">
      <c r="A176" s="13">
        <v>185</v>
      </c>
      <c r="B176" s="14" t="s">
        <v>189</v>
      </c>
      <c r="C176" s="15" t="s">
        <v>190</v>
      </c>
      <c r="D176" s="45" t="s">
        <v>1183</v>
      </c>
      <c r="E176" s="15" t="s">
        <v>1184</v>
      </c>
      <c r="F176" s="18" t="s">
        <v>1185</v>
      </c>
      <c r="G176" s="19" t="s">
        <v>1186</v>
      </c>
      <c r="H176" s="20" t="s">
        <v>47</v>
      </c>
      <c r="I176" s="21" t="s">
        <v>48</v>
      </c>
      <c r="J176" s="38">
        <v>46046</v>
      </c>
      <c r="K176" s="22">
        <v>46055</v>
      </c>
      <c r="L176" s="22">
        <v>46296</v>
      </c>
      <c r="M176" s="24" t="s">
        <v>49</v>
      </c>
      <c r="N176" s="10">
        <f t="shared" si="9"/>
        <v>24760000</v>
      </c>
      <c r="O176" s="11">
        <v>3095000</v>
      </c>
      <c r="P176" s="52" t="s">
        <v>1187</v>
      </c>
      <c r="Q176" s="25">
        <v>46041</v>
      </c>
      <c r="R176" s="26" t="s">
        <v>1188</v>
      </c>
      <c r="S176" s="52" t="s">
        <v>1189</v>
      </c>
      <c r="T176" s="44">
        <v>46048</v>
      </c>
      <c r="U176" s="9">
        <v>24760000</v>
      </c>
      <c r="V176" s="29" t="s">
        <v>51</v>
      </c>
      <c r="W176" s="30">
        <v>46045</v>
      </c>
      <c r="X176" s="18" t="s">
        <v>1190</v>
      </c>
      <c r="Y176" s="6" t="s">
        <v>1191</v>
      </c>
      <c r="Z176" s="18" t="s">
        <v>177</v>
      </c>
      <c r="AA176" s="31"/>
      <c r="AB176" s="31"/>
      <c r="AC176" s="31"/>
      <c r="AD176" s="32"/>
      <c r="AE176" s="31"/>
      <c r="AF176" s="32"/>
      <c r="AG176" s="31"/>
      <c r="AH176" s="33"/>
      <c r="AI176" s="32"/>
      <c r="AJ176" s="32"/>
      <c r="AK176" s="34">
        <v>46296</v>
      </c>
      <c r="AL176" s="35">
        <v>240</v>
      </c>
      <c r="AM176" s="31" t="s">
        <v>49</v>
      </c>
      <c r="AN176" s="36">
        <v>24760000</v>
      </c>
    </row>
    <row r="177" spans="1:40" s="37" customFormat="1" ht="37.5" customHeight="1" x14ac:dyDescent="0.25">
      <c r="A177" s="13">
        <v>186</v>
      </c>
      <c r="B177" s="14" t="s">
        <v>189</v>
      </c>
      <c r="C177" s="15" t="s">
        <v>190</v>
      </c>
      <c r="D177" s="45" t="s">
        <v>1192</v>
      </c>
      <c r="E177" s="54" t="s">
        <v>1193</v>
      </c>
      <c r="F177" s="55" t="s">
        <v>1194</v>
      </c>
      <c r="G177" s="19" t="s">
        <v>720</v>
      </c>
      <c r="H177" s="56" t="s">
        <v>47</v>
      </c>
      <c r="I177" s="57" t="s">
        <v>48</v>
      </c>
      <c r="J177" s="58">
        <v>46045</v>
      </c>
      <c r="K177" s="22">
        <v>46055</v>
      </c>
      <c r="L177" s="22">
        <v>46296</v>
      </c>
      <c r="M177" s="59" t="s">
        <v>49</v>
      </c>
      <c r="N177" s="10">
        <f t="shared" si="9"/>
        <v>23412480</v>
      </c>
      <c r="O177" s="11">
        <v>2926560</v>
      </c>
      <c r="P177" s="52" t="s">
        <v>1195</v>
      </c>
      <c r="Q177" s="25">
        <v>46041</v>
      </c>
      <c r="R177" s="26" t="s">
        <v>721</v>
      </c>
      <c r="S177" s="52" t="s">
        <v>1196</v>
      </c>
      <c r="T177" s="44">
        <v>46048</v>
      </c>
      <c r="U177" s="9">
        <v>23412480</v>
      </c>
      <c r="V177" s="29" t="s">
        <v>51</v>
      </c>
      <c r="W177" s="30">
        <v>46045</v>
      </c>
      <c r="X177" s="18" t="s">
        <v>1197</v>
      </c>
      <c r="Y177" s="6" t="s">
        <v>1198</v>
      </c>
      <c r="Z177" s="18" t="s">
        <v>177</v>
      </c>
      <c r="AA177" s="31"/>
      <c r="AB177" s="31"/>
      <c r="AC177" s="31"/>
      <c r="AD177" s="32"/>
      <c r="AE177" s="31"/>
      <c r="AF177" s="32"/>
      <c r="AG177" s="31"/>
      <c r="AH177" s="33"/>
      <c r="AI177" s="32"/>
      <c r="AJ177" s="32"/>
      <c r="AK177" s="34">
        <v>46296</v>
      </c>
      <c r="AL177" s="35">
        <v>240</v>
      </c>
      <c r="AM177" s="31" t="s">
        <v>49</v>
      </c>
      <c r="AN177" s="36">
        <v>23412480</v>
      </c>
    </row>
    <row r="178" spans="1:40" s="37" customFormat="1" ht="37.5" customHeight="1" x14ac:dyDescent="0.25">
      <c r="A178" s="13">
        <v>187</v>
      </c>
      <c r="B178" s="14" t="s">
        <v>189</v>
      </c>
      <c r="C178" s="15" t="s">
        <v>190</v>
      </c>
      <c r="D178" s="45" t="s">
        <v>1199</v>
      </c>
      <c r="E178" s="60" t="s">
        <v>1200</v>
      </c>
      <c r="F178" s="61" t="s">
        <v>1201</v>
      </c>
      <c r="G178" s="19" t="s">
        <v>1202</v>
      </c>
      <c r="H178" s="62" t="s">
        <v>47</v>
      </c>
      <c r="I178" s="63" t="s">
        <v>48</v>
      </c>
      <c r="J178" s="44">
        <v>46045</v>
      </c>
      <c r="K178" s="22">
        <v>46055</v>
      </c>
      <c r="L178" s="22">
        <v>46296</v>
      </c>
      <c r="M178" s="64" t="s">
        <v>49</v>
      </c>
      <c r="N178" s="10">
        <f t="shared" si="9"/>
        <v>37627200</v>
      </c>
      <c r="O178" s="11">
        <v>4703400</v>
      </c>
      <c r="P178" s="52" t="s">
        <v>1203</v>
      </c>
      <c r="Q178" s="25">
        <v>46041</v>
      </c>
      <c r="R178" s="26" t="s">
        <v>1204</v>
      </c>
      <c r="S178" s="52" t="s">
        <v>1205</v>
      </c>
      <c r="T178" s="44">
        <v>46048</v>
      </c>
      <c r="U178" s="9">
        <v>37627200</v>
      </c>
      <c r="V178" s="42" t="s">
        <v>51</v>
      </c>
      <c r="W178" s="30">
        <v>46044</v>
      </c>
      <c r="X178" s="18" t="s">
        <v>1206</v>
      </c>
      <c r="Y178" s="6" t="s">
        <v>1207</v>
      </c>
      <c r="Z178" s="18" t="s">
        <v>177</v>
      </c>
      <c r="AA178" s="31"/>
      <c r="AB178" s="31"/>
      <c r="AC178" s="31"/>
      <c r="AD178" s="32"/>
      <c r="AE178" s="31"/>
      <c r="AF178" s="32"/>
      <c r="AG178" s="31"/>
      <c r="AH178" s="33"/>
      <c r="AI178" s="32"/>
      <c r="AJ178" s="32"/>
      <c r="AK178" s="34">
        <v>46296</v>
      </c>
      <c r="AL178" s="35">
        <v>240</v>
      </c>
      <c r="AM178" s="31" t="s">
        <v>49</v>
      </c>
      <c r="AN178" s="36">
        <v>37627200</v>
      </c>
    </row>
    <row r="179" spans="1:40" s="37" customFormat="1" ht="37.5" customHeight="1" x14ac:dyDescent="0.25">
      <c r="A179" s="13">
        <v>188</v>
      </c>
      <c r="B179" s="14" t="s">
        <v>1208</v>
      </c>
      <c r="C179" s="15" t="s">
        <v>1209</v>
      </c>
      <c r="D179" s="45" t="s">
        <v>1210</v>
      </c>
      <c r="E179" s="60" t="s">
        <v>1211</v>
      </c>
      <c r="F179" s="61" t="s">
        <v>1212</v>
      </c>
      <c r="G179" s="19" t="s">
        <v>1213</v>
      </c>
      <c r="H179" s="62" t="s">
        <v>47</v>
      </c>
      <c r="I179" s="63" t="s">
        <v>48</v>
      </c>
      <c r="J179" s="44">
        <v>46048</v>
      </c>
      <c r="K179" s="22">
        <v>46064</v>
      </c>
      <c r="L179" s="22">
        <v>46305</v>
      </c>
      <c r="M179" s="64" t="s">
        <v>49</v>
      </c>
      <c r="N179" s="10">
        <f t="shared" si="9"/>
        <v>23200000</v>
      </c>
      <c r="O179" s="11">
        <v>2900000</v>
      </c>
      <c r="P179" s="52" t="s">
        <v>1214</v>
      </c>
      <c r="Q179" s="25">
        <v>46041</v>
      </c>
      <c r="R179" s="26" t="s">
        <v>1215</v>
      </c>
      <c r="S179" s="52" t="s">
        <v>1216</v>
      </c>
      <c r="T179" s="44">
        <v>46064</v>
      </c>
      <c r="U179" s="9">
        <v>23200000</v>
      </c>
      <c r="V179" s="42" t="s">
        <v>51</v>
      </c>
      <c r="W179" s="30">
        <v>46045</v>
      </c>
      <c r="X179" s="18" t="s">
        <v>1217</v>
      </c>
      <c r="Y179" s="6" t="s">
        <v>1218</v>
      </c>
      <c r="Z179" s="18" t="s">
        <v>606</v>
      </c>
      <c r="AA179" s="31"/>
      <c r="AB179" s="31"/>
      <c r="AC179" s="31"/>
      <c r="AD179" s="32"/>
      <c r="AE179" s="31"/>
      <c r="AF179" s="32"/>
      <c r="AG179" s="31"/>
      <c r="AH179" s="33"/>
      <c r="AI179" s="32"/>
      <c r="AJ179" s="32"/>
      <c r="AK179" s="34">
        <v>46305</v>
      </c>
      <c r="AL179" s="35">
        <v>240</v>
      </c>
      <c r="AM179" s="31" t="s">
        <v>49</v>
      </c>
      <c r="AN179" s="36">
        <v>23200000</v>
      </c>
    </row>
    <row r="180" spans="1:40" s="37" customFormat="1" ht="37.5" customHeight="1" x14ac:dyDescent="0.25">
      <c r="A180" s="13">
        <v>189</v>
      </c>
      <c r="B180" s="14" t="s">
        <v>40</v>
      </c>
      <c r="C180" s="15" t="s">
        <v>41</v>
      </c>
      <c r="D180" s="45" t="s">
        <v>1219</v>
      </c>
      <c r="E180" s="60" t="s">
        <v>1220</v>
      </c>
      <c r="F180" s="61" t="s">
        <v>1221</v>
      </c>
      <c r="G180" s="19" t="s">
        <v>1222</v>
      </c>
      <c r="H180" s="62" t="s">
        <v>47</v>
      </c>
      <c r="I180" s="63" t="s">
        <v>48</v>
      </c>
      <c r="J180" s="44">
        <v>46045</v>
      </c>
      <c r="K180" s="22">
        <v>46049</v>
      </c>
      <c r="L180" s="22">
        <v>46291</v>
      </c>
      <c r="M180" s="64" t="s">
        <v>49</v>
      </c>
      <c r="N180" s="10">
        <f t="shared" si="9"/>
        <v>62712000</v>
      </c>
      <c r="O180" s="11">
        <v>7839000</v>
      </c>
      <c r="P180" s="52" t="s">
        <v>1223</v>
      </c>
      <c r="Q180" s="25">
        <v>46041</v>
      </c>
      <c r="R180" s="26" t="s">
        <v>208</v>
      </c>
      <c r="S180" s="52" t="s">
        <v>1224</v>
      </c>
      <c r="T180" s="44">
        <v>46048</v>
      </c>
      <c r="U180" s="9">
        <v>62712000</v>
      </c>
      <c r="V180" s="42" t="s">
        <v>51</v>
      </c>
      <c r="W180" s="30">
        <v>46045</v>
      </c>
      <c r="X180" s="18" t="s">
        <v>1225</v>
      </c>
      <c r="Y180" s="6" t="s">
        <v>1226</v>
      </c>
      <c r="Z180" s="18" t="s">
        <v>1227</v>
      </c>
      <c r="AA180" s="31"/>
      <c r="AB180" s="31"/>
      <c r="AC180" s="31"/>
      <c r="AD180" s="32"/>
      <c r="AE180" s="31"/>
      <c r="AF180" s="32"/>
      <c r="AG180" s="31"/>
      <c r="AH180" s="33"/>
      <c r="AI180" s="32"/>
      <c r="AJ180" s="32"/>
      <c r="AK180" s="34">
        <v>46291</v>
      </c>
      <c r="AL180" s="35">
        <v>240</v>
      </c>
      <c r="AM180" s="31" t="s">
        <v>49</v>
      </c>
      <c r="AN180" s="36">
        <v>62712000</v>
      </c>
    </row>
    <row r="181" spans="1:40" s="37" customFormat="1" ht="37.5" customHeight="1" x14ac:dyDescent="0.25">
      <c r="A181" s="13">
        <v>190</v>
      </c>
      <c r="B181" s="14" t="s">
        <v>902</v>
      </c>
      <c r="C181" s="15" t="s">
        <v>903</v>
      </c>
      <c r="D181" s="45" t="s">
        <v>1228</v>
      </c>
      <c r="E181" s="60" t="s">
        <v>912</v>
      </c>
      <c r="F181" s="61" t="s">
        <v>1229</v>
      </c>
      <c r="G181" s="19" t="s">
        <v>907</v>
      </c>
      <c r="H181" s="62" t="s">
        <v>47</v>
      </c>
      <c r="I181" s="63" t="s">
        <v>48</v>
      </c>
      <c r="J181" s="44">
        <v>46046</v>
      </c>
      <c r="K181" s="22">
        <v>46058</v>
      </c>
      <c r="L181" s="22">
        <v>46299</v>
      </c>
      <c r="M181" s="64" t="s">
        <v>49</v>
      </c>
      <c r="N181" s="10">
        <f t="shared" si="9"/>
        <v>58400000</v>
      </c>
      <c r="O181" s="11">
        <v>7300000</v>
      </c>
      <c r="P181" s="52" t="s">
        <v>1230</v>
      </c>
      <c r="Q181" s="25">
        <v>46041</v>
      </c>
      <c r="R181" s="26" t="s">
        <v>1231</v>
      </c>
      <c r="S181" s="52" t="s">
        <v>1232</v>
      </c>
      <c r="T181" s="44">
        <v>46056</v>
      </c>
      <c r="U181" s="9">
        <v>58400000</v>
      </c>
      <c r="V181" s="42" t="s">
        <v>51</v>
      </c>
      <c r="W181" s="30">
        <v>46044</v>
      </c>
      <c r="X181" s="18" t="s">
        <v>1233</v>
      </c>
      <c r="Y181" s="6" t="s">
        <v>1234</v>
      </c>
      <c r="Z181" s="18" t="s">
        <v>911</v>
      </c>
      <c r="AA181" s="31"/>
      <c r="AB181" s="31"/>
      <c r="AC181" s="31"/>
      <c r="AD181" s="32"/>
      <c r="AE181" s="31"/>
      <c r="AF181" s="32"/>
      <c r="AG181" s="31"/>
      <c r="AH181" s="33"/>
      <c r="AI181" s="32"/>
      <c r="AJ181" s="32"/>
      <c r="AK181" s="34">
        <v>46299</v>
      </c>
      <c r="AL181" s="35">
        <v>240</v>
      </c>
      <c r="AM181" s="31" t="s">
        <v>49</v>
      </c>
      <c r="AN181" s="36">
        <v>58400000</v>
      </c>
    </row>
    <row r="182" spans="1:40" s="37" customFormat="1" ht="37.5" customHeight="1" x14ac:dyDescent="0.25">
      <c r="A182" s="13">
        <v>152</v>
      </c>
      <c r="B182" s="14" t="s">
        <v>250</v>
      </c>
      <c r="C182" s="15" t="s">
        <v>251</v>
      </c>
      <c r="D182" s="45" t="s">
        <v>1235</v>
      </c>
      <c r="E182" s="15" t="s">
        <v>1236</v>
      </c>
      <c r="F182" s="18" t="s">
        <v>1235</v>
      </c>
      <c r="G182" s="19" t="s">
        <v>892</v>
      </c>
      <c r="H182" s="20" t="s">
        <v>47</v>
      </c>
      <c r="I182" s="21" t="s">
        <v>48</v>
      </c>
      <c r="J182" s="38">
        <v>46046</v>
      </c>
      <c r="K182" s="22">
        <v>46048</v>
      </c>
      <c r="L182" s="22">
        <v>46290</v>
      </c>
      <c r="M182" s="24" t="s">
        <v>49</v>
      </c>
      <c r="N182" s="10">
        <f>U182</f>
        <v>64384320</v>
      </c>
      <c r="O182" s="11">
        <v>8048040</v>
      </c>
      <c r="P182" s="52">
        <v>1005</v>
      </c>
      <c r="Q182" s="25">
        <v>46041</v>
      </c>
      <c r="R182" s="26" t="s">
        <v>894</v>
      </c>
      <c r="S182" s="52">
        <v>927</v>
      </c>
      <c r="T182" s="44">
        <v>46048</v>
      </c>
      <c r="U182" s="9">
        <v>64384320</v>
      </c>
      <c r="V182" s="29" t="s">
        <v>51</v>
      </c>
      <c r="W182" s="30">
        <v>46045</v>
      </c>
      <c r="X182" s="18" t="s">
        <v>1237</v>
      </c>
      <c r="Y182" s="6" t="s">
        <v>1238</v>
      </c>
      <c r="Z182" s="18" t="s">
        <v>258</v>
      </c>
      <c r="AA182" s="31" t="s">
        <v>452</v>
      </c>
      <c r="AB182" s="39" t="s">
        <v>1239</v>
      </c>
      <c r="AC182" s="31">
        <f>25+29</f>
        <v>54</v>
      </c>
      <c r="AD182" s="39" t="s">
        <v>1240</v>
      </c>
      <c r="AE182" s="39">
        <v>46345</v>
      </c>
      <c r="AF182" s="32"/>
      <c r="AG182" s="31"/>
      <c r="AH182" s="33"/>
      <c r="AI182" s="32"/>
      <c r="AJ182" s="32"/>
      <c r="AK182" s="34">
        <v>46345</v>
      </c>
      <c r="AL182" s="35">
        <v>240</v>
      </c>
      <c r="AM182" s="31" t="s">
        <v>49</v>
      </c>
      <c r="AN182" s="36">
        <v>64384320</v>
      </c>
    </row>
    <row r="183" spans="1:40" s="37" customFormat="1" ht="37.5" customHeight="1" x14ac:dyDescent="0.25">
      <c r="A183" s="13">
        <v>191</v>
      </c>
      <c r="B183" s="14" t="s">
        <v>40</v>
      </c>
      <c r="C183" s="15" t="s">
        <v>41</v>
      </c>
      <c r="D183" s="45" t="s">
        <v>1241</v>
      </c>
      <c r="E183" s="15" t="s">
        <v>1242</v>
      </c>
      <c r="F183" s="65" t="s">
        <v>1243</v>
      </c>
      <c r="G183" s="19" t="s">
        <v>1125</v>
      </c>
      <c r="H183" s="66" t="s">
        <v>47</v>
      </c>
      <c r="I183" s="67" t="s">
        <v>48</v>
      </c>
      <c r="J183" s="68">
        <v>46045</v>
      </c>
      <c r="K183" s="22">
        <v>46048</v>
      </c>
      <c r="L183" s="22">
        <v>46290</v>
      </c>
      <c r="M183" s="24" t="s">
        <v>49</v>
      </c>
      <c r="N183" s="10">
        <f t="shared" si="9"/>
        <v>46824960</v>
      </c>
      <c r="O183" s="11">
        <v>5853120</v>
      </c>
      <c r="P183" s="52" t="s">
        <v>1126</v>
      </c>
      <c r="Q183" s="25">
        <v>46041</v>
      </c>
      <c r="R183" s="26" t="s">
        <v>1127</v>
      </c>
      <c r="S183" s="52" t="s">
        <v>1244</v>
      </c>
      <c r="T183" s="44">
        <v>46048</v>
      </c>
      <c r="U183" s="9">
        <v>46824960</v>
      </c>
      <c r="V183" s="29" t="s">
        <v>51</v>
      </c>
      <c r="W183" s="30">
        <v>46045</v>
      </c>
      <c r="X183" s="18" t="s">
        <v>1245</v>
      </c>
      <c r="Y183" s="6" t="s">
        <v>1246</v>
      </c>
      <c r="Z183" s="18" t="s">
        <v>888</v>
      </c>
      <c r="AA183" s="31" t="s">
        <v>452</v>
      </c>
      <c r="AB183" s="39">
        <v>46113</v>
      </c>
      <c r="AC183" s="31">
        <v>15</v>
      </c>
      <c r="AD183" s="27">
        <v>46128</v>
      </c>
      <c r="AE183" s="39">
        <v>46305</v>
      </c>
      <c r="AF183" s="32" t="s">
        <v>90</v>
      </c>
      <c r="AG183" s="39">
        <v>46170</v>
      </c>
      <c r="AH183" s="39">
        <v>46170</v>
      </c>
      <c r="AI183" s="32" t="s">
        <v>1247</v>
      </c>
      <c r="AJ183" s="32" t="s">
        <v>1242</v>
      </c>
      <c r="AK183" s="34">
        <v>46305</v>
      </c>
      <c r="AL183" s="35">
        <v>240</v>
      </c>
      <c r="AM183" s="31" t="s">
        <v>49</v>
      </c>
      <c r="AN183" s="36">
        <v>46824960</v>
      </c>
    </row>
    <row r="184" spans="1:40" s="37" customFormat="1" ht="37.5" customHeight="1" x14ac:dyDescent="0.25">
      <c r="A184" s="13">
        <v>192</v>
      </c>
      <c r="B184" s="14" t="s">
        <v>1248</v>
      </c>
      <c r="C184" s="15" t="s">
        <v>1249</v>
      </c>
      <c r="D184" s="45" t="s">
        <v>1250</v>
      </c>
      <c r="E184" s="15" t="s">
        <v>1251</v>
      </c>
      <c r="F184" s="18" t="s">
        <v>1252</v>
      </c>
      <c r="G184" s="19" t="s">
        <v>1253</v>
      </c>
      <c r="H184" s="20" t="s">
        <v>47</v>
      </c>
      <c r="I184" s="21" t="s">
        <v>48</v>
      </c>
      <c r="J184" s="38">
        <v>46050</v>
      </c>
      <c r="K184" s="22">
        <v>46055</v>
      </c>
      <c r="L184" s="22">
        <v>46296</v>
      </c>
      <c r="M184" s="24" t="s">
        <v>49</v>
      </c>
      <c r="N184" s="10">
        <f t="shared" si="9"/>
        <v>50169600</v>
      </c>
      <c r="O184" s="11">
        <v>6271200</v>
      </c>
      <c r="P184" s="52" t="s">
        <v>1254</v>
      </c>
      <c r="Q184" s="25">
        <v>46041</v>
      </c>
      <c r="R184" s="26" t="s">
        <v>1255</v>
      </c>
      <c r="S184" s="52" t="s">
        <v>1256</v>
      </c>
      <c r="T184" s="44">
        <v>46052</v>
      </c>
      <c r="U184" s="9">
        <v>50169600</v>
      </c>
      <c r="V184" s="29" t="s">
        <v>51</v>
      </c>
      <c r="W184" s="30">
        <v>46045</v>
      </c>
      <c r="X184" s="18" t="s">
        <v>1257</v>
      </c>
      <c r="Y184" s="6" t="s">
        <v>1258</v>
      </c>
      <c r="Z184" s="18" t="s">
        <v>423</v>
      </c>
      <c r="AA184" s="31"/>
      <c r="AB184" s="31"/>
      <c r="AC184" s="31"/>
      <c r="AD184" s="32"/>
      <c r="AE184" s="31"/>
      <c r="AF184" s="32"/>
      <c r="AG184" s="31"/>
      <c r="AH184" s="33"/>
      <c r="AI184" s="32"/>
      <c r="AJ184" s="32"/>
      <c r="AK184" s="34">
        <v>46296</v>
      </c>
      <c r="AL184" s="35">
        <v>240</v>
      </c>
      <c r="AM184" s="31" t="s">
        <v>49</v>
      </c>
      <c r="AN184" s="36">
        <v>50169600</v>
      </c>
    </row>
    <row r="185" spans="1:40" s="37" customFormat="1" ht="37.5" customHeight="1" x14ac:dyDescent="0.25">
      <c r="A185" s="13">
        <v>193</v>
      </c>
      <c r="B185" s="14" t="s">
        <v>40</v>
      </c>
      <c r="C185" s="15" t="s">
        <v>41</v>
      </c>
      <c r="D185" s="45" t="s">
        <v>1259</v>
      </c>
      <c r="E185" s="15" t="s">
        <v>1260</v>
      </c>
      <c r="F185" s="18" t="s">
        <v>1261</v>
      </c>
      <c r="G185" s="19" t="s">
        <v>1262</v>
      </c>
      <c r="H185" s="20" t="s">
        <v>47</v>
      </c>
      <c r="I185" s="21" t="s">
        <v>48</v>
      </c>
      <c r="J185" s="38">
        <v>46051</v>
      </c>
      <c r="K185" s="22">
        <v>46057</v>
      </c>
      <c r="L185" s="22">
        <v>46298</v>
      </c>
      <c r="M185" s="24" t="s">
        <v>49</v>
      </c>
      <c r="N185" s="10">
        <f t="shared" si="9"/>
        <v>45988800</v>
      </c>
      <c r="O185" s="11">
        <v>5748600</v>
      </c>
      <c r="P185" s="52">
        <v>1032</v>
      </c>
      <c r="Q185" s="25">
        <v>46041</v>
      </c>
      <c r="R185" s="26" t="s">
        <v>988</v>
      </c>
      <c r="S185" s="52">
        <v>1161</v>
      </c>
      <c r="T185" s="44">
        <v>46056</v>
      </c>
      <c r="U185" s="9">
        <v>45988800</v>
      </c>
      <c r="V185" s="29" t="s">
        <v>51</v>
      </c>
      <c r="W185" s="30">
        <v>46048</v>
      </c>
      <c r="X185" s="18" t="s">
        <v>1263</v>
      </c>
      <c r="Y185" s="6" t="s">
        <v>1264</v>
      </c>
      <c r="Z185" s="18" t="s">
        <v>1093</v>
      </c>
      <c r="AA185" s="31"/>
      <c r="AB185" s="31"/>
      <c r="AC185" s="31"/>
      <c r="AD185" s="32"/>
      <c r="AE185" s="31"/>
      <c r="AF185" s="32"/>
      <c r="AG185" s="31"/>
      <c r="AH185" s="33"/>
      <c r="AI185" s="32"/>
      <c r="AJ185" s="32"/>
      <c r="AK185" s="34">
        <v>46298</v>
      </c>
      <c r="AL185" s="35">
        <v>240</v>
      </c>
      <c r="AM185" s="31" t="s">
        <v>49</v>
      </c>
      <c r="AN185" s="36">
        <v>45988800</v>
      </c>
    </row>
    <row r="186" spans="1:40" s="37" customFormat="1" ht="37.5" customHeight="1" x14ac:dyDescent="0.25">
      <c r="A186" s="13">
        <v>195</v>
      </c>
      <c r="B186" s="14" t="s">
        <v>40</v>
      </c>
      <c r="C186" s="15" t="s">
        <v>41</v>
      </c>
      <c r="D186" s="45" t="s">
        <v>1265</v>
      </c>
      <c r="E186" s="15" t="s">
        <v>1266</v>
      </c>
      <c r="F186" s="18" t="s">
        <v>1267</v>
      </c>
      <c r="G186" s="19" t="s">
        <v>1268</v>
      </c>
      <c r="H186" s="20" t="s">
        <v>47</v>
      </c>
      <c r="I186" s="21" t="s">
        <v>48</v>
      </c>
      <c r="J186" s="38">
        <v>46049</v>
      </c>
      <c r="K186" s="22">
        <v>46070</v>
      </c>
      <c r="L186" s="22">
        <v>46311</v>
      </c>
      <c r="M186" s="24" t="s">
        <v>49</v>
      </c>
      <c r="N186" s="10">
        <f t="shared" ref="N186:N242" si="10">U186</f>
        <v>29265600</v>
      </c>
      <c r="O186" s="11">
        <v>3658200</v>
      </c>
      <c r="P186" s="23">
        <v>1013</v>
      </c>
      <c r="Q186" s="25">
        <v>46041</v>
      </c>
      <c r="R186" s="9">
        <v>117062400</v>
      </c>
      <c r="S186" s="43">
        <v>1424</v>
      </c>
      <c r="T186" s="44">
        <v>46070</v>
      </c>
      <c r="U186" s="9">
        <v>29265600</v>
      </c>
      <c r="V186" s="29" t="s">
        <v>51</v>
      </c>
      <c r="W186" s="30">
        <v>46045</v>
      </c>
      <c r="X186" s="18" t="s">
        <v>1269</v>
      </c>
      <c r="Y186" s="8" t="s">
        <v>1270</v>
      </c>
      <c r="Z186" s="18" t="s">
        <v>301</v>
      </c>
      <c r="AA186" s="31"/>
      <c r="AB186" s="31"/>
      <c r="AC186" s="31"/>
      <c r="AD186" s="32"/>
      <c r="AE186" s="31"/>
      <c r="AF186" s="32"/>
      <c r="AG186" s="31"/>
      <c r="AH186" s="33"/>
      <c r="AI186" s="32"/>
      <c r="AJ186" s="32"/>
      <c r="AK186" s="34">
        <v>46311</v>
      </c>
      <c r="AL186" s="35">
        <v>240</v>
      </c>
      <c r="AM186" s="31" t="s">
        <v>49</v>
      </c>
      <c r="AN186" s="36">
        <v>29265600</v>
      </c>
    </row>
    <row r="187" spans="1:40" s="37" customFormat="1" ht="37.5" customHeight="1" x14ac:dyDescent="0.25">
      <c r="A187" s="13">
        <v>196</v>
      </c>
      <c r="B187" s="14" t="s">
        <v>40</v>
      </c>
      <c r="C187" s="15" t="s">
        <v>41</v>
      </c>
      <c r="D187" s="45" t="s">
        <v>1271</v>
      </c>
      <c r="E187" s="15" t="s">
        <v>1272</v>
      </c>
      <c r="F187" s="18" t="s">
        <v>1273</v>
      </c>
      <c r="G187" s="19" t="s">
        <v>1274</v>
      </c>
      <c r="H187" s="20" t="s">
        <v>47</v>
      </c>
      <c r="I187" s="21" t="s">
        <v>48</v>
      </c>
      <c r="J187" s="38">
        <v>46048</v>
      </c>
      <c r="K187" s="22">
        <v>46057</v>
      </c>
      <c r="L187" s="22">
        <v>46298</v>
      </c>
      <c r="M187" s="24" t="s">
        <v>49</v>
      </c>
      <c r="N187" s="10">
        <f t="shared" si="10"/>
        <v>29265600</v>
      </c>
      <c r="O187" s="11">
        <v>3658200</v>
      </c>
      <c r="P187" s="52" t="s">
        <v>1275</v>
      </c>
      <c r="Q187" s="25">
        <v>46041</v>
      </c>
      <c r="R187" s="26" t="s">
        <v>118</v>
      </c>
      <c r="S187" s="52" t="s">
        <v>592</v>
      </c>
      <c r="T187" s="44">
        <v>46049</v>
      </c>
      <c r="U187" s="9">
        <v>29265600</v>
      </c>
      <c r="V187" s="29" t="s">
        <v>51</v>
      </c>
      <c r="W187" s="30">
        <v>46046</v>
      </c>
      <c r="X187" s="18" t="s">
        <v>1276</v>
      </c>
      <c r="Y187" s="6" t="s">
        <v>1277</v>
      </c>
      <c r="Z187" s="18" t="s">
        <v>423</v>
      </c>
      <c r="AA187" s="31"/>
      <c r="AB187" s="31"/>
      <c r="AC187" s="31"/>
      <c r="AD187" s="32"/>
      <c r="AE187" s="31"/>
      <c r="AF187" s="32"/>
      <c r="AG187" s="31"/>
      <c r="AH187" s="33"/>
      <c r="AI187" s="32"/>
      <c r="AJ187" s="32"/>
      <c r="AK187" s="34">
        <v>46298</v>
      </c>
      <c r="AL187" s="35">
        <v>240</v>
      </c>
      <c r="AM187" s="31" t="s">
        <v>49</v>
      </c>
      <c r="AN187" s="36">
        <v>29265600</v>
      </c>
    </row>
    <row r="188" spans="1:40" s="37" customFormat="1" ht="37.5" customHeight="1" x14ac:dyDescent="0.25">
      <c r="A188" s="13">
        <v>197</v>
      </c>
      <c r="B188" s="14" t="s">
        <v>189</v>
      </c>
      <c r="C188" s="15" t="s">
        <v>190</v>
      </c>
      <c r="D188" s="45" t="s">
        <v>1278</v>
      </c>
      <c r="E188" s="15" t="s">
        <v>1279</v>
      </c>
      <c r="F188" s="18" t="s">
        <v>1280</v>
      </c>
      <c r="G188" s="19" t="s">
        <v>1281</v>
      </c>
      <c r="H188" s="20" t="s">
        <v>47</v>
      </c>
      <c r="I188" s="21" t="s">
        <v>48</v>
      </c>
      <c r="J188" s="38">
        <v>46045</v>
      </c>
      <c r="K188" s="22">
        <v>46055</v>
      </c>
      <c r="L188" s="22">
        <v>46296</v>
      </c>
      <c r="M188" s="24" t="s">
        <v>49</v>
      </c>
      <c r="N188" s="10">
        <f t="shared" si="10"/>
        <v>45988800</v>
      </c>
      <c r="O188" s="11">
        <v>5748600</v>
      </c>
      <c r="P188" s="52" t="s">
        <v>1282</v>
      </c>
      <c r="Q188" s="25">
        <v>46036</v>
      </c>
      <c r="R188" s="26" t="s">
        <v>988</v>
      </c>
      <c r="S188" s="52" t="s">
        <v>1283</v>
      </c>
      <c r="T188" s="44">
        <v>46048</v>
      </c>
      <c r="U188" s="9">
        <v>45988800</v>
      </c>
      <c r="V188" s="29" t="s">
        <v>51</v>
      </c>
      <c r="W188" s="30">
        <v>46045</v>
      </c>
      <c r="X188" s="18" t="s">
        <v>1284</v>
      </c>
      <c r="Y188" s="6" t="s">
        <v>1285</v>
      </c>
      <c r="Z188" s="18" t="s">
        <v>198</v>
      </c>
      <c r="AA188" s="31"/>
      <c r="AB188" s="31"/>
      <c r="AC188" s="31"/>
      <c r="AD188" s="32"/>
      <c r="AE188" s="31"/>
      <c r="AF188" s="32"/>
      <c r="AG188" s="31"/>
      <c r="AH188" s="33"/>
      <c r="AI188" s="32"/>
      <c r="AJ188" s="32"/>
      <c r="AK188" s="34">
        <v>46296</v>
      </c>
      <c r="AL188" s="35">
        <v>240</v>
      </c>
      <c r="AM188" s="31" t="s">
        <v>49</v>
      </c>
      <c r="AN188" s="36">
        <v>45988800</v>
      </c>
    </row>
    <row r="189" spans="1:40" s="37" customFormat="1" ht="37.5" customHeight="1" x14ac:dyDescent="0.25">
      <c r="A189" s="13">
        <v>198</v>
      </c>
      <c r="B189" s="14" t="s">
        <v>1286</v>
      </c>
      <c r="C189" s="15" t="s">
        <v>1287</v>
      </c>
      <c r="D189" s="45" t="s">
        <v>1288</v>
      </c>
      <c r="E189" s="15" t="s">
        <v>1289</v>
      </c>
      <c r="F189" s="18" t="s">
        <v>1290</v>
      </c>
      <c r="G189" s="19" t="s">
        <v>1291</v>
      </c>
      <c r="H189" s="20" t="s">
        <v>47</v>
      </c>
      <c r="I189" s="21" t="s">
        <v>48</v>
      </c>
      <c r="J189" s="38">
        <v>46048</v>
      </c>
      <c r="K189" s="22">
        <v>46057</v>
      </c>
      <c r="L189" s="22">
        <v>46298</v>
      </c>
      <c r="M189" s="24" t="s">
        <v>49</v>
      </c>
      <c r="N189" s="10">
        <f t="shared" si="10"/>
        <v>50169600</v>
      </c>
      <c r="O189" s="11">
        <v>6271200</v>
      </c>
      <c r="P189" s="52" t="s">
        <v>1292</v>
      </c>
      <c r="Q189" s="25">
        <v>46041</v>
      </c>
      <c r="R189" s="26" t="s">
        <v>60</v>
      </c>
      <c r="S189" s="52" t="s">
        <v>1293</v>
      </c>
      <c r="T189" s="44">
        <v>46049</v>
      </c>
      <c r="U189" s="9">
        <v>50169600</v>
      </c>
      <c r="V189" s="29" t="s">
        <v>51</v>
      </c>
      <c r="W189" s="30">
        <v>46045</v>
      </c>
      <c r="X189" s="18" t="s">
        <v>1294</v>
      </c>
      <c r="Y189" s="6" t="s">
        <v>1295</v>
      </c>
      <c r="Z189" s="18" t="s">
        <v>1296</v>
      </c>
      <c r="AA189" s="31"/>
      <c r="AB189" s="31"/>
      <c r="AC189" s="31"/>
      <c r="AD189" s="32"/>
      <c r="AE189" s="31"/>
      <c r="AF189" s="32"/>
      <c r="AG189" s="31"/>
      <c r="AH189" s="33"/>
      <c r="AI189" s="32"/>
      <c r="AJ189" s="32"/>
      <c r="AK189" s="34">
        <v>46298</v>
      </c>
      <c r="AL189" s="35">
        <v>240</v>
      </c>
      <c r="AM189" s="31" t="s">
        <v>49</v>
      </c>
      <c r="AN189" s="36">
        <v>50169600</v>
      </c>
    </row>
    <row r="190" spans="1:40" s="37" customFormat="1" ht="37.5" customHeight="1" x14ac:dyDescent="0.25">
      <c r="A190" s="13">
        <v>199</v>
      </c>
      <c r="B190" s="14" t="s">
        <v>40</v>
      </c>
      <c r="C190" s="15" t="s">
        <v>41</v>
      </c>
      <c r="D190" s="45" t="s">
        <v>1297</v>
      </c>
      <c r="E190" s="15" t="s">
        <v>1298</v>
      </c>
      <c r="F190" s="18" t="s">
        <v>1299</v>
      </c>
      <c r="G190" s="19" t="s">
        <v>1300</v>
      </c>
      <c r="H190" s="20" t="s">
        <v>47</v>
      </c>
      <c r="I190" s="21" t="s">
        <v>48</v>
      </c>
      <c r="J190" s="38">
        <v>46045</v>
      </c>
      <c r="K190" s="22">
        <v>46057</v>
      </c>
      <c r="L190" s="22">
        <v>46298</v>
      </c>
      <c r="M190" s="24" t="s">
        <v>49</v>
      </c>
      <c r="N190" s="10">
        <f t="shared" si="10"/>
        <v>34282560</v>
      </c>
      <c r="O190" s="11">
        <v>4285320</v>
      </c>
      <c r="P190" s="52" t="s">
        <v>1301</v>
      </c>
      <c r="Q190" s="25">
        <v>46036</v>
      </c>
      <c r="R190" s="26" t="s">
        <v>1302</v>
      </c>
      <c r="S190" s="52">
        <v>1462</v>
      </c>
      <c r="T190" s="44">
        <v>46077</v>
      </c>
      <c r="U190" s="9">
        <v>34282560</v>
      </c>
      <c r="V190" s="29" t="s">
        <v>51</v>
      </c>
      <c r="W190" s="30">
        <v>46045</v>
      </c>
      <c r="X190" s="18" t="s">
        <v>1303</v>
      </c>
      <c r="Y190" s="8" t="s">
        <v>1304</v>
      </c>
      <c r="Z190" s="18" t="s">
        <v>370</v>
      </c>
      <c r="AA190" s="31"/>
      <c r="AB190" s="31"/>
      <c r="AC190" s="31"/>
      <c r="AD190" s="32"/>
      <c r="AE190" s="31"/>
      <c r="AF190" s="32"/>
      <c r="AG190" s="31"/>
      <c r="AH190" s="33"/>
      <c r="AI190" s="32"/>
      <c r="AJ190" s="32"/>
      <c r="AK190" s="34">
        <v>46298</v>
      </c>
      <c r="AL190" s="35">
        <v>240</v>
      </c>
      <c r="AM190" s="31" t="s">
        <v>49</v>
      </c>
      <c r="AN190" s="36">
        <v>34282560</v>
      </c>
    </row>
    <row r="191" spans="1:40" s="37" customFormat="1" ht="37.5" customHeight="1" x14ac:dyDescent="0.25">
      <c r="A191" s="13">
        <v>200</v>
      </c>
      <c r="B191" s="14" t="s">
        <v>40</v>
      </c>
      <c r="C191" s="15" t="s">
        <v>41</v>
      </c>
      <c r="D191" s="45" t="s">
        <v>1305</v>
      </c>
      <c r="E191" s="15" t="s">
        <v>1306</v>
      </c>
      <c r="F191" s="18" t="s">
        <v>1307</v>
      </c>
      <c r="G191" s="19" t="s">
        <v>1300</v>
      </c>
      <c r="H191" s="20" t="s">
        <v>47</v>
      </c>
      <c r="I191" s="21" t="s">
        <v>48</v>
      </c>
      <c r="J191" s="38">
        <v>46045</v>
      </c>
      <c r="K191" s="22">
        <v>46057</v>
      </c>
      <c r="L191" s="22">
        <v>46298</v>
      </c>
      <c r="M191" s="24" t="s">
        <v>49</v>
      </c>
      <c r="N191" s="10">
        <f t="shared" si="10"/>
        <v>34282560</v>
      </c>
      <c r="O191" s="11">
        <v>4285320</v>
      </c>
      <c r="P191" s="52" t="s">
        <v>1301</v>
      </c>
      <c r="Q191" s="25">
        <v>46036</v>
      </c>
      <c r="R191" s="26" t="s">
        <v>1302</v>
      </c>
      <c r="S191" s="52" t="s">
        <v>1308</v>
      </c>
      <c r="T191" s="44">
        <v>46049</v>
      </c>
      <c r="U191" s="9">
        <v>34282560</v>
      </c>
      <c r="V191" s="29" t="s">
        <v>51</v>
      </c>
      <c r="W191" s="30">
        <v>46045</v>
      </c>
      <c r="X191" s="18" t="s">
        <v>1309</v>
      </c>
      <c r="Y191" s="6" t="s">
        <v>1310</v>
      </c>
      <c r="Z191" s="18" t="s">
        <v>370</v>
      </c>
      <c r="AA191" s="31"/>
      <c r="AB191" s="31"/>
      <c r="AC191" s="31"/>
      <c r="AD191" s="32"/>
      <c r="AE191" s="31"/>
      <c r="AF191" s="32"/>
      <c r="AG191" s="31"/>
      <c r="AH191" s="33"/>
      <c r="AI191" s="32"/>
      <c r="AJ191" s="32"/>
      <c r="AK191" s="34">
        <v>46298</v>
      </c>
      <c r="AL191" s="35">
        <v>240</v>
      </c>
      <c r="AM191" s="31" t="s">
        <v>49</v>
      </c>
      <c r="AN191" s="36">
        <v>34282560</v>
      </c>
    </row>
    <row r="192" spans="1:40" s="37" customFormat="1" ht="37.5" customHeight="1" x14ac:dyDescent="0.25">
      <c r="A192" s="13">
        <v>201</v>
      </c>
      <c r="B192" s="14" t="s">
        <v>40</v>
      </c>
      <c r="C192" s="15" t="s">
        <v>41</v>
      </c>
      <c r="D192" s="45" t="s">
        <v>1311</v>
      </c>
      <c r="E192" s="15" t="s">
        <v>1312</v>
      </c>
      <c r="F192" s="18" t="s">
        <v>1313</v>
      </c>
      <c r="G192" s="19" t="s">
        <v>388</v>
      </c>
      <c r="H192" s="20" t="s">
        <v>47</v>
      </c>
      <c r="I192" s="21" t="s">
        <v>48</v>
      </c>
      <c r="J192" s="38">
        <v>46045</v>
      </c>
      <c r="K192" s="22">
        <v>46057</v>
      </c>
      <c r="L192" s="22">
        <v>46298</v>
      </c>
      <c r="M192" s="24" t="s">
        <v>49</v>
      </c>
      <c r="N192" s="10">
        <f t="shared" si="10"/>
        <v>24248640</v>
      </c>
      <c r="O192" s="11">
        <v>3031080</v>
      </c>
      <c r="P192" s="52" t="s">
        <v>1314</v>
      </c>
      <c r="Q192" s="25">
        <v>46036</v>
      </c>
      <c r="R192" s="26" t="s">
        <v>389</v>
      </c>
      <c r="S192" s="52" t="s">
        <v>1315</v>
      </c>
      <c r="T192" s="44">
        <v>46049</v>
      </c>
      <c r="U192" s="9">
        <v>24248640</v>
      </c>
      <c r="V192" s="29" t="s">
        <v>51</v>
      </c>
      <c r="W192" s="30">
        <v>46045</v>
      </c>
      <c r="X192" s="18" t="s">
        <v>1316</v>
      </c>
      <c r="Y192" s="6" t="s">
        <v>1317</v>
      </c>
      <c r="Z192" s="18" t="s">
        <v>423</v>
      </c>
      <c r="AA192" s="31"/>
      <c r="AB192" s="31"/>
      <c r="AC192" s="31"/>
      <c r="AD192" s="32"/>
      <c r="AE192" s="31"/>
      <c r="AF192" s="32"/>
      <c r="AG192" s="31"/>
      <c r="AH192" s="33"/>
      <c r="AI192" s="32"/>
      <c r="AJ192" s="32"/>
      <c r="AK192" s="34">
        <v>46298</v>
      </c>
      <c r="AL192" s="35">
        <v>240</v>
      </c>
      <c r="AM192" s="31" t="s">
        <v>49</v>
      </c>
      <c r="AN192" s="36">
        <v>24248640</v>
      </c>
    </row>
    <row r="193" spans="1:40" s="37" customFormat="1" ht="37.5" customHeight="1" x14ac:dyDescent="0.25">
      <c r="A193" s="13">
        <v>202</v>
      </c>
      <c r="B193" s="14" t="s">
        <v>40</v>
      </c>
      <c r="C193" s="15" t="s">
        <v>41</v>
      </c>
      <c r="D193" s="45" t="s">
        <v>1318</v>
      </c>
      <c r="E193" s="15" t="s">
        <v>1319</v>
      </c>
      <c r="F193" s="18" t="s">
        <v>1320</v>
      </c>
      <c r="G193" s="19" t="s">
        <v>388</v>
      </c>
      <c r="H193" s="20" t="s">
        <v>47</v>
      </c>
      <c r="I193" s="21" t="s">
        <v>48</v>
      </c>
      <c r="J193" s="38">
        <v>46045</v>
      </c>
      <c r="K193" s="22">
        <v>46057</v>
      </c>
      <c r="L193" s="22">
        <v>46298</v>
      </c>
      <c r="M193" s="24" t="s">
        <v>49</v>
      </c>
      <c r="N193" s="10">
        <f t="shared" si="10"/>
        <v>24248640</v>
      </c>
      <c r="O193" s="11">
        <v>3031080</v>
      </c>
      <c r="P193" s="52" t="s">
        <v>1314</v>
      </c>
      <c r="Q193" s="25">
        <v>46036</v>
      </c>
      <c r="R193" s="26" t="s">
        <v>389</v>
      </c>
      <c r="S193" s="52" t="s">
        <v>1321</v>
      </c>
      <c r="T193" s="44">
        <v>46049</v>
      </c>
      <c r="U193" s="9">
        <v>24248640</v>
      </c>
      <c r="V193" s="29" t="s">
        <v>51</v>
      </c>
      <c r="W193" s="30">
        <v>46045</v>
      </c>
      <c r="X193" s="18" t="s">
        <v>1322</v>
      </c>
      <c r="Y193" s="6" t="s">
        <v>1323</v>
      </c>
      <c r="Z193" s="18" t="s">
        <v>597</v>
      </c>
      <c r="AA193" s="31"/>
      <c r="AB193" s="31"/>
      <c r="AC193" s="31"/>
      <c r="AD193" s="32"/>
      <c r="AE193" s="31"/>
      <c r="AF193" s="32"/>
      <c r="AG193" s="31"/>
      <c r="AH193" s="33"/>
      <c r="AI193" s="32"/>
      <c r="AJ193" s="32"/>
      <c r="AK193" s="34">
        <v>46298</v>
      </c>
      <c r="AL193" s="35">
        <v>240</v>
      </c>
      <c r="AM193" s="31" t="s">
        <v>49</v>
      </c>
      <c r="AN193" s="36">
        <v>24248640</v>
      </c>
    </row>
    <row r="194" spans="1:40" s="37" customFormat="1" ht="37.5" customHeight="1" x14ac:dyDescent="0.25">
      <c r="A194" s="13">
        <v>203</v>
      </c>
      <c r="B194" s="14" t="s">
        <v>40</v>
      </c>
      <c r="C194" s="15" t="s">
        <v>41</v>
      </c>
      <c r="D194" s="45" t="s">
        <v>1324</v>
      </c>
      <c r="E194" s="15" t="s">
        <v>1325</v>
      </c>
      <c r="F194" s="18" t="s">
        <v>1326</v>
      </c>
      <c r="G194" s="19" t="s">
        <v>591</v>
      </c>
      <c r="H194" s="20" t="s">
        <v>47</v>
      </c>
      <c r="I194" s="21" t="s">
        <v>48</v>
      </c>
      <c r="J194" s="38">
        <v>46045</v>
      </c>
      <c r="K194" s="22">
        <v>46059</v>
      </c>
      <c r="L194" s="38">
        <v>46300</v>
      </c>
      <c r="M194" s="24" t="s">
        <v>49</v>
      </c>
      <c r="N194" s="10">
        <f t="shared" si="10"/>
        <v>48497280</v>
      </c>
      <c r="O194" s="11">
        <v>6062160</v>
      </c>
      <c r="P194" s="52" t="s">
        <v>592</v>
      </c>
      <c r="Q194" s="25">
        <v>46038</v>
      </c>
      <c r="R194" s="26" t="s">
        <v>593</v>
      </c>
      <c r="S194" s="52" t="s">
        <v>1327</v>
      </c>
      <c r="T194" s="44">
        <v>46049</v>
      </c>
      <c r="U194" s="9">
        <v>48497280</v>
      </c>
      <c r="V194" s="29" t="s">
        <v>51</v>
      </c>
      <c r="W194" s="30">
        <v>46045</v>
      </c>
      <c r="X194" s="18" t="s">
        <v>1328</v>
      </c>
      <c r="Y194" s="6" t="s">
        <v>1329</v>
      </c>
      <c r="Z194" s="18" t="s">
        <v>597</v>
      </c>
      <c r="AA194" s="31"/>
      <c r="AB194" s="31"/>
      <c r="AC194" s="31"/>
      <c r="AD194" s="32"/>
      <c r="AE194" s="31"/>
      <c r="AF194" s="32"/>
      <c r="AG194" s="31"/>
      <c r="AH194" s="33"/>
      <c r="AI194" s="32"/>
      <c r="AJ194" s="32"/>
      <c r="AK194" s="34">
        <v>46300</v>
      </c>
      <c r="AL194" s="35">
        <v>240</v>
      </c>
      <c r="AM194" s="31" t="s">
        <v>49</v>
      </c>
      <c r="AN194" s="36">
        <v>48497280</v>
      </c>
    </row>
    <row r="195" spans="1:40" s="37" customFormat="1" ht="37.5" customHeight="1" x14ac:dyDescent="0.25">
      <c r="A195" s="13">
        <v>204</v>
      </c>
      <c r="B195" s="14" t="s">
        <v>40</v>
      </c>
      <c r="C195" s="15" t="s">
        <v>41</v>
      </c>
      <c r="D195" s="45" t="s">
        <v>1330</v>
      </c>
      <c r="E195" s="15" t="s">
        <v>1331</v>
      </c>
      <c r="F195" s="18" t="s">
        <v>1332</v>
      </c>
      <c r="G195" s="19" t="s">
        <v>388</v>
      </c>
      <c r="H195" s="20" t="s">
        <v>47</v>
      </c>
      <c r="I195" s="21" t="s">
        <v>48</v>
      </c>
      <c r="J195" s="38">
        <v>46045</v>
      </c>
      <c r="K195" s="22">
        <v>46057</v>
      </c>
      <c r="L195" s="22">
        <v>46298</v>
      </c>
      <c r="M195" s="24" t="s">
        <v>49</v>
      </c>
      <c r="N195" s="10">
        <f t="shared" si="10"/>
        <v>24248640</v>
      </c>
      <c r="O195" s="11">
        <v>3031080</v>
      </c>
      <c r="P195" s="52" t="s">
        <v>1314</v>
      </c>
      <c r="Q195" s="25">
        <v>46036</v>
      </c>
      <c r="R195" s="26" t="s">
        <v>389</v>
      </c>
      <c r="S195" s="52" t="s">
        <v>575</v>
      </c>
      <c r="T195" s="44">
        <v>46049</v>
      </c>
      <c r="U195" s="9">
        <v>24248640</v>
      </c>
      <c r="V195" s="29" t="s">
        <v>51</v>
      </c>
      <c r="W195" s="30">
        <v>46045</v>
      </c>
      <c r="X195" s="18" t="s">
        <v>1333</v>
      </c>
      <c r="Y195" s="6" t="s">
        <v>1334</v>
      </c>
      <c r="Z195" s="18" t="s">
        <v>301</v>
      </c>
      <c r="AA195" s="31"/>
      <c r="AB195" s="31"/>
      <c r="AC195" s="31"/>
      <c r="AD195" s="32"/>
      <c r="AE195" s="31"/>
      <c r="AF195" s="32"/>
      <c r="AG195" s="31"/>
      <c r="AH195" s="33"/>
      <c r="AI195" s="32"/>
      <c r="AJ195" s="32"/>
      <c r="AK195" s="34">
        <v>46298</v>
      </c>
      <c r="AL195" s="35">
        <v>240</v>
      </c>
      <c r="AM195" s="31" t="s">
        <v>49</v>
      </c>
      <c r="AN195" s="36">
        <v>24248640</v>
      </c>
    </row>
    <row r="196" spans="1:40" s="37" customFormat="1" ht="37.5" customHeight="1" x14ac:dyDescent="0.25">
      <c r="A196" s="13">
        <v>205</v>
      </c>
      <c r="B196" s="14" t="s">
        <v>40</v>
      </c>
      <c r="C196" s="15" t="s">
        <v>41</v>
      </c>
      <c r="D196" s="45" t="s">
        <v>1335</v>
      </c>
      <c r="E196" s="15" t="s">
        <v>1336</v>
      </c>
      <c r="F196" s="18" t="s">
        <v>1337</v>
      </c>
      <c r="G196" s="19" t="s">
        <v>388</v>
      </c>
      <c r="H196" s="20" t="s">
        <v>47</v>
      </c>
      <c r="I196" s="21" t="s">
        <v>48</v>
      </c>
      <c r="J196" s="38">
        <v>46045</v>
      </c>
      <c r="K196" s="22">
        <v>46057</v>
      </c>
      <c r="L196" s="22">
        <v>46298</v>
      </c>
      <c r="M196" s="24" t="s">
        <v>49</v>
      </c>
      <c r="N196" s="10">
        <f t="shared" si="10"/>
        <v>24248640</v>
      </c>
      <c r="O196" s="11">
        <v>3031080</v>
      </c>
      <c r="P196" s="52" t="s">
        <v>1314</v>
      </c>
      <c r="Q196" s="25">
        <v>46036</v>
      </c>
      <c r="R196" s="26" t="s">
        <v>389</v>
      </c>
      <c r="S196" s="52" t="s">
        <v>584</v>
      </c>
      <c r="T196" s="44">
        <v>46049</v>
      </c>
      <c r="U196" s="9">
        <v>24248640</v>
      </c>
      <c r="V196" s="29" t="s">
        <v>51</v>
      </c>
      <c r="W196" s="30">
        <v>46045</v>
      </c>
      <c r="X196" s="18" t="s">
        <v>1338</v>
      </c>
      <c r="Y196" s="6" t="s">
        <v>1339</v>
      </c>
      <c r="Z196" s="18" t="s">
        <v>407</v>
      </c>
      <c r="AA196" s="31"/>
      <c r="AB196" s="31"/>
      <c r="AC196" s="31"/>
      <c r="AD196" s="32"/>
      <c r="AE196" s="31"/>
      <c r="AF196" s="32"/>
      <c r="AG196" s="31"/>
      <c r="AH196" s="33"/>
      <c r="AI196" s="32"/>
      <c r="AJ196" s="32"/>
      <c r="AK196" s="34">
        <v>46298</v>
      </c>
      <c r="AL196" s="35">
        <v>240</v>
      </c>
      <c r="AM196" s="31" t="s">
        <v>49</v>
      </c>
      <c r="AN196" s="36">
        <v>24248640</v>
      </c>
    </row>
    <row r="197" spans="1:40" s="37" customFormat="1" ht="37.5" customHeight="1" x14ac:dyDescent="0.25">
      <c r="A197" s="13">
        <v>206</v>
      </c>
      <c r="B197" s="14" t="s">
        <v>1340</v>
      </c>
      <c r="C197" s="15" t="s">
        <v>1341</v>
      </c>
      <c r="D197" s="45" t="s">
        <v>1342</v>
      </c>
      <c r="E197" s="15" t="s">
        <v>634</v>
      </c>
      <c r="F197" s="18" t="s">
        <v>1342</v>
      </c>
      <c r="G197" s="19" t="s">
        <v>1343</v>
      </c>
      <c r="H197" s="20" t="s">
        <v>47</v>
      </c>
      <c r="I197" s="21" t="s">
        <v>48</v>
      </c>
      <c r="J197" s="38">
        <v>46048</v>
      </c>
      <c r="K197" s="22">
        <v>46064</v>
      </c>
      <c r="L197" s="22">
        <v>46397</v>
      </c>
      <c r="M197" s="23" t="s">
        <v>323</v>
      </c>
      <c r="N197" s="10">
        <f t="shared" si="10"/>
        <v>100100000</v>
      </c>
      <c r="O197" s="11">
        <v>9100000</v>
      </c>
      <c r="P197" s="52" t="s">
        <v>1344</v>
      </c>
      <c r="Q197" s="25">
        <v>46041</v>
      </c>
      <c r="R197" s="26" t="s">
        <v>802</v>
      </c>
      <c r="S197" s="52" t="s">
        <v>1345</v>
      </c>
      <c r="T197" s="44">
        <v>46064</v>
      </c>
      <c r="U197" s="9">
        <v>100100000</v>
      </c>
      <c r="V197" s="29" t="s">
        <v>51</v>
      </c>
      <c r="W197" s="30">
        <v>46045</v>
      </c>
      <c r="X197" s="18" t="s">
        <v>1346</v>
      </c>
      <c r="Y197" s="6" t="s">
        <v>1347</v>
      </c>
      <c r="Z197" s="18" t="s">
        <v>327</v>
      </c>
      <c r="AA197" s="31"/>
      <c r="AB197" s="31"/>
      <c r="AC197" s="31"/>
      <c r="AD197" s="32"/>
      <c r="AE197" s="31"/>
      <c r="AF197" s="32"/>
      <c r="AG197" s="31"/>
      <c r="AH197" s="33"/>
      <c r="AI197" s="32"/>
      <c r="AJ197" s="32"/>
      <c r="AK197" s="34">
        <v>46397</v>
      </c>
      <c r="AL197" s="35">
        <v>330</v>
      </c>
      <c r="AM197" s="31" t="s">
        <v>323</v>
      </c>
      <c r="AN197" s="36">
        <v>100100000</v>
      </c>
    </row>
    <row r="198" spans="1:40" s="37" customFormat="1" ht="37.5" customHeight="1" x14ac:dyDescent="0.25">
      <c r="A198" s="13">
        <v>207</v>
      </c>
      <c r="B198" s="14" t="s">
        <v>40</v>
      </c>
      <c r="C198" s="15" t="s">
        <v>41</v>
      </c>
      <c r="D198" s="45" t="s">
        <v>1348</v>
      </c>
      <c r="E198" s="15" t="s">
        <v>1349</v>
      </c>
      <c r="F198" s="18" t="s">
        <v>1350</v>
      </c>
      <c r="G198" s="19" t="s">
        <v>1351</v>
      </c>
      <c r="H198" s="20" t="s">
        <v>47</v>
      </c>
      <c r="I198" s="21" t="s">
        <v>48</v>
      </c>
      <c r="J198" s="38">
        <v>46051</v>
      </c>
      <c r="K198" s="22">
        <v>46066</v>
      </c>
      <c r="L198" s="22">
        <v>46307</v>
      </c>
      <c r="M198" s="24" t="s">
        <v>49</v>
      </c>
      <c r="N198" s="10">
        <f t="shared" si="10"/>
        <v>47661120</v>
      </c>
      <c r="O198" s="11">
        <v>5957640</v>
      </c>
      <c r="P198" s="23">
        <v>961</v>
      </c>
      <c r="Q198" s="25">
        <v>46038</v>
      </c>
      <c r="R198" s="26" t="s">
        <v>1352</v>
      </c>
      <c r="S198" s="43">
        <v>1383</v>
      </c>
      <c r="T198" s="44">
        <v>46066</v>
      </c>
      <c r="U198" s="9">
        <v>47661120</v>
      </c>
      <c r="V198" s="29" t="s">
        <v>51</v>
      </c>
      <c r="W198" s="30">
        <v>46045</v>
      </c>
      <c r="X198" s="18" t="s">
        <v>1353</v>
      </c>
      <c r="Y198" s="6" t="s">
        <v>1354</v>
      </c>
      <c r="Z198" s="18" t="s">
        <v>301</v>
      </c>
      <c r="AA198" s="31"/>
      <c r="AB198" s="31"/>
      <c r="AC198" s="31"/>
      <c r="AD198" s="32"/>
      <c r="AE198" s="31"/>
      <c r="AF198" s="32"/>
      <c r="AG198" s="31"/>
      <c r="AH198" s="33"/>
      <c r="AI198" s="32"/>
      <c r="AJ198" s="32"/>
      <c r="AK198" s="34">
        <v>46307</v>
      </c>
      <c r="AL198" s="35">
        <v>240</v>
      </c>
      <c r="AM198" s="31" t="s">
        <v>49</v>
      </c>
      <c r="AN198" s="36">
        <v>47661120</v>
      </c>
    </row>
    <row r="199" spans="1:40" s="37" customFormat="1" ht="37.5" customHeight="1" x14ac:dyDescent="0.25">
      <c r="A199" s="13">
        <v>208</v>
      </c>
      <c r="B199" s="14" t="s">
        <v>40</v>
      </c>
      <c r="C199" s="15" t="s">
        <v>41</v>
      </c>
      <c r="D199" s="45" t="s">
        <v>1355</v>
      </c>
      <c r="E199" s="15" t="s">
        <v>672</v>
      </c>
      <c r="F199" s="18" t="s">
        <v>1356</v>
      </c>
      <c r="G199" s="19" t="s">
        <v>1357</v>
      </c>
      <c r="H199" s="20" t="s">
        <v>47</v>
      </c>
      <c r="I199" s="21" t="s">
        <v>48</v>
      </c>
      <c r="J199" s="38">
        <v>46051</v>
      </c>
      <c r="K199" s="22">
        <v>46080</v>
      </c>
      <c r="L199" s="22">
        <v>46321</v>
      </c>
      <c r="M199" s="24" t="s">
        <v>49</v>
      </c>
      <c r="N199" s="10">
        <f t="shared" si="10"/>
        <v>75254400</v>
      </c>
      <c r="O199" s="11">
        <v>9406800</v>
      </c>
      <c r="P199" s="52" t="s">
        <v>1358</v>
      </c>
      <c r="Q199" s="25">
        <v>46041</v>
      </c>
      <c r="R199" s="26" t="s">
        <v>137</v>
      </c>
      <c r="S199" s="52" t="s">
        <v>1359</v>
      </c>
      <c r="T199" s="44">
        <v>46059</v>
      </c>
      <c r="U199" s="9">
        <v>75254400</v>
      </c>
      <c r="V199" s="29" t="s">
        <v>51</v>
      </c>
      <c r="W199" s="30">
        <v>46050</v>
      </c>
      <c r="X199" s="18" t="s">
        <v>1360</v>
      </c>
      <c r="Y199" s="6" t="s">
        <v>1361</v>
      </c>
      <c r="Z199" s="18" t="s">
        <v>633</v>
      </c>
      <c r="AA199" s="31"/>
      <c r="AB199" s="31"/>
      <c r="AC199" s="31"/>
      <c r="AD199" s="32"/>
      <c r="AE199" s="31"/>
      <c r="AF199" s="32"/>
      <c r="AG199" s="31"/>
      <c r="AH199" s="33"/>
      <c r="AI199" s="32"/>
      <c r="AJ199" s="32"/>
      <c r="AK199" s="34">
        <v>46321</v>
      </c>
      <c r="AL199" s="35">
        <v>240</v>
      </c>
      <c r="AM199" s="31" t="s">
        <v>49</v>
      </c>
      <c r="AN199" s="36">
        <v>75254400</v>
      </c>
    </row>
    <row r="200" spans="1:40" s="37" customFormat="1" ht="37.5" customHeight="1" x14ac:dyDescent="0.25">
      <c r="A200" s="13">
        <v>209</v>
      </c>
      <c r="B200" s="14" t="s">
        <v>40</v>
      </c>
      <c r="C200" s="15" t="s">
        <v>41</v>
      </c>
      <c r="D200" s="45" t="s">
        <v>1362</v>
      </c>
      <c r="E200" s="15" t="s">
        <v>1363</v>
      </c>
      <c r="F200" s="18" t="s">
        <v>1364</v>
      </c>
      <c r="G200" s="19" t="s">
        <v>1365</v>
      </c>
      <c r="H200" s="20" t="s">
        <v>47</v>
      </c>
      <c r="I200" s="21" t="s">
        <v>48</v>
      </c>
      <c r="J200" s="38">
        <v>46049</v>
      </c>
      <c r="K200" s="22">
        <v>46058</v>
      </c>
      <c r="L200" s="22">
        <v>46299</v>
      </c>
      <c r="M200" s="24" t="s">
        <v>49</v>
      </c>
      <c r="N200" s="10">
        <f t="shared" si="10"/>
        <v>28000000</v>
      </c>
      <c r="O200" s="11">
        <v>3500000</v>
      </c>
      <c r="P200" s="52" t="s">
        <v>1366</v>
      </c>
      <c r="Q200" s="25">
        <v>46041</v>
      </c>
      <c r="R200" s="26" t="s">
        <v>1367</v>
      </c>
      <c r="S200" s="52" t="s">
        <v>1368</v>
      </c>
      <c r="T200" s="44">
        <v>46051</v>
      </c>
      <c r="U200" s="9">
        <v>28000000</v>
      </c>
      <c r="V200" s="29" t="s">
        <v>51</v>
      </c>
      <c r="W200" s="30">
        <v>46045</v>
      </c>
      <c r="X200" s="18" t="s">
        <v>1369</v>
      </c>
      <c r="Y200" s="6" t="s">
        <v>1370</v>
      </c>
      <c r="Z200" s="18" t="s">
        <v>1371</v>
      </c>
      <c r="AA200" s="31"/>
      <c r="AB200" s="31"/>
      <c r="AC200" s="31"/>
      <c r="AD200" s="32"/>
      <c r="AE200" s="31"/>
      <c r="AF200" s="32"/>
      <c r="AG200" s="31"/>
      <c r="AH200" s="33"/>
      <c r="AI200" s="32"/>
      <c r="AJ200" s="32"/>
      <c r="AK200" s="34">
        <v>46299</v>
      </c>
      <c r="AL200" s="35">
        <v>240</v>
      </c>
      <c r="AM200" s="31" t="s">
        <v>49</v>
      </c>
      <c r="AN200" s="36">
        <v>28000000</v>
      </c>
    </row>
    <row r="201" spans="1:40" s="37" customFormat="1" ht="37.5" customHeight="1" x14ac:dyDescent="0.25">
      <c r="A201" s="13">
        <v>210</v>
      </c>
      <c r="B201" s="14" t="s">
        <v>40</v>
      </c>
      <c r="C201" s="15" t="s">
        <v>41</v>
      </c>
      <c r="D201" s="45" t="s">
        <v>1372</v>
      </c>
      <c r="E201" s="15" t="s">
        <v>1373</v>
      </c>
      <c r="F201" s="18" t="s">
        <v>1374</v>
      </c>
      <c r="G201" s="19" t="s">
        <v>1375</v>
      </c>
      <c r="H201" s="20" t="s">
        <v>47</v>
      </c>
      <c r="I201" s="21" t="s">
        <v>48</v>
      </c>
      <c r="J201" s="38">
        <v>46051</v>
      </c>
      <c r="K201" s="22">
        <v>46065</v>
      </c>
      <c r="L201" s="22">
        <v>46306</v>
      </c>
      <c r="M201" s="24" t="s">
        <v>49</v>
      </c>
      <c r="N201" s="10">
        <f t="shared" si="10"/>
        <v>50169600</v>
      </c>
      <c r="O201" s="11">
        <v>6271200</v>
      </c>
      <c r="P201" s="52" t="s">
        <v>1376</v>
      </c>
      <c r="Q201" s="25">
        <v>46041</v>
      </c>
      <c r="R201" s="26" t="s">
        <v>1377</v>
      </c>
      <c r="S201" s="52" t="s">
        <v>1378</v>
      </c>
      <c r="T201" s="44">
        <v>46056</v>
      </c>
      <c r="U201" s="9">
        <v>50169600</v>
      </c>
      <c r="V201" s="29" t="s">
        <v>51</v>
      </c>
      <c r="W201" s="30">
        <v>46046</v>
      </c>
      <c r="X201" s="18" t="s">
        <v>1379</v>
      </c>
      <c r="Y201" s="6" t="s">
        <v>1380</v>
      </c>
      <c r="Z201" s="18" t="s">
        <v>1381</v>
      </c>
      <c r="AA201" s="31"/>
      <c r="AB201" s="31"/>
      <c r="AC201" s="31"/>
      <c r="AD201" s="32"/>
      <c r="AE201" s="31"/>
      <c r="AF201" s="32"/>
      <c r="AG201" s="31"/>
      <c r="AH201" s="33"/>
      <c r="AI201" s="32"/>
      <c r="AJ201" s="32"/>
      <c r="AK201" s="34">
        <v>46306</v>
      </c>
      <c r="AL201" s="35">
        <v>240</v>
      </c>
      <c r="AM201" s="31" t="s">
        <v>49</v>
      </c>
      <c r="AN201" s="36">
        <v>50169600</v>
      </c>
    </row>
    <row r="202" spans="1:40" s="37" customFormat="1" ht="37.5" customHeight="1" x14ac:dyDescent="0.25">
      <c r="A202" s="13">
        <v>211</v>
      </c>
      <c r="B202" s="14" t="s">
        <v>250</v>
      </c>
      <c r="C202" s="15" t="s">
        <v>251</v>
      </c>
      <c r="D202" s="45" t="s">
        <v>1382</v>
      </c>
      <c r="E202" s="15" t="s">
        <v>1383</v>
      </c>
      <c r="F202" s="18" t="s">
        <v>1384</v>
      </c>
      <c r="G202" s="19" t="s">
        <v>1385</v>
      </c>
      <c r="H202" s="20" t="s">
        <v>47</v>
      </c>
      <c r="I202" s="21" t="s">
        <v>48</v>
      </c>
      <c r="J202" s="38">
        <v>46045</v>
      </c>
      <c r="K202" s="22">
        <v>46049</v>
      </c>
      <c r="L202" s="22">
        <v>46291</v>
      </c>
      <c r="M202" s="24" t="s">
        <v>49</v>
      </c>
      <c r="N202" s="10">
        <f t="shared" si="10"/>
        <v>54350400</v>
      </c>
      <c r="O202" s="11">
        <v>6793800</v>
      </c>
      <c r="P202" s="52" t="s">
        <v>1386</v>
      </c>
      <c r="Q202" s="25">
        <v>46041</v>
      </c>
      <c r="R202" s="26" t="s">
        <v>464</v>
      </c>
      <c r="S202" s="52" t="s">
        <v>1387</v>
      </c>
      <c r="T202" s="44">
        <v>46048</v>
      </c>
      <c r="U202" s="9">
        <v>54350400</v>
      </c>
      <c r="V202" s="29" t="s">
        <v>51</v>
      </c>
      <c r="W202" s="30">
        <v>46045</v>
      </c>
      <c r="X202" s="18" t="s">
        <v>1388</v>
      </c>
      <c r="Y202" s="6" t="s">
        <v>1389</v>
      </c>
      <c r="Z202" s="18" t="s">
        <v>258</v>
      </c>
      <c r="AA202" s="31"/>
      <c r="AB202" s="31"/>
      <c r="AC202" s="31"/>
      <c r="AD202" s="32"/>
      <c r="AE202" s="31"/>
      <c r="AF202" s="32"/>
      <c r="AG202" s="31"/>
      <c r="AH202" s="33"/>
      <c r="AI202" s="32"/>
      <c r="AJ202" s="32"/>
      <c r="AK202" s="34">
        <v>46291</v>
      </c>
      <c r="AL202" s="35">
        <v>240</v>
      </c>
      <c r="AM202" s="31" t="s">
        <v>49</v>
      </c>
      <c r="AN202" s="36">
        <v>54350400</v>
      </c>
    </row>
    <row r="203" spans="1:40" s="37" customFormat="1" ht="37.5" customHeight="1" x14ac:dyDescent="0.25">
      <c r="A203" s="13">
        <v>212</v>
      </c>
      <c r="B203" s="14" t="s">
        <v>1286</v>
      </c>
      <c r="C203" s="15" t="s">
        <v>1287</v>
      </c>
      <c r="D203" s="45" t="s">
        <v>1390</v>
      </c>
      <c r="E203" s="15" t="s">
        <v>1391</v>
      </c>
      <c r="F203" s="18" t="s">
        <v>1390</v>
      </c>
      <c r="G203" s="19" t="s">
        <v>1291</v>
      </c>
      <c r="H203" s="20" t="s">
        <v>47</v>
      </c>
      <c r="I203" s="21" t="s">
        <v>48</v>
      </c>
      <c r="J203" s="38">
        <v>46047</v>
      </c>
      <c r="K203" s="22">
        <v>46056</v>
      </c>
      <c r="L203" s="22">
        <v>46297</v>
      </c>
      <c r="M203" s="24" t="s">
        <v>49</v>
      </c>
      <c r="N203" s="10">
        <f t="shared" si="10"/>
        <v>50169600</v>
      </c>
      <c r="O203" s="11">
        <v>6271200</v>
      </c>
      <c r="P203" s="52" t="s">
        <v>1292</v>
      </c>
      <c r="Q203" s="25">
        <v>46041</v>
      </c>
      <c r="R203" s="26" t="s">
        <v>60</v>
      </c>
      <c r="S203" s="52" t="s">
        <v>1392</v>
      </c>
      <c r="T203" s="44">
        <v>46056</v>
      </c>
      <c r="U203" s="9">
        <v>50169600</v>
      </c>
      <c r="V203" s="29" t="s">
        <v>51</v>
      </c>
      <c r="W203" s="30">
        <v>46046</v>
      </c>
      <c r="X203" s="18" t="s">
        <v>1393</v>
      </c>
      <c r="Y203" s="6" t="s">
        <v>1394</v>
      </c>
      <c r="Z203" s="18" t="s">
        <v>1296</v>
      </c>
      <c r="AA203" s="31"/>
      <c r="AB203" s="31"/>
      <c r="AC203" s="31"/>
      <c r="AD203" s="32"/>
      <c r="AE203" s="31"/>
      <c r="AF203" s="32"/>
      <c r="AG203" s="31"/>
      <c r="AH203" s="33"/>
      <c r="AI203" s="32"/>
      <c r="AJ203" s="32"/>
      <c r="AK203" s="34">
        <v>46297</v>
      </c>
      <c r="AL203" s="35">
        <v>240</v>
      </c>
      <c r="AM203" s="31" t="s">
        <v>49</v>
      </c>
      <c r="AN203" s="36">
        <v>50169600</v>
      </c>
    </row>
    <row r="204" spans="1:40" s="37" customFormat="1" ht="37.5" customHeight="1" x14ac:dyDescent="0.25">
      <c r="A204" s="13">
        <v>213</v>
      </c>
      <c r="B204" s="14" t="s">
        <v>40</v>
      </c>
      <c r="C204" s="15" t="s">
        <v>41</v>
      </c>
      <c r="D204" s="45" t="s">
        <v>1395</v>
      </c>
      <c r="E204" s="15" t="s">
        <v>1396</v>
      </c>
      <c r="F204" s="18" t="s">
        <v>1397</v>
      </c>
      <c r="G204" s="19" t="s">
        <v>1140</v>
      </c>
      <c r="H204" s="20" t="s">
        <v>47</v>
      </c>
      <c r="I204" s="21" t="s">
        <v>48</v>
      </c>
      <c r="J204" s="38">
        <v>46051</v>
      </c>
      <c r="K204" s="22">
        <v>46066</v>
      </c>
      <c r="L204" s="22">
        <v>46307</v>
      </c>
      <c r="M204" s="24" t="s">
        <v>49</v>
      </c>
      <c r="N204" s="10">
        <f t="shared" si="10"/>
        <v>46824960</v>
      </c>
      <c r="O204" s="11">
        <v>5853120</v>
      </c>
      <c r="P204" s="23">
        <v>997</v>
      </c>
      <c r="Q204" s="25">
        <v>46041</v>
      </c>
      <c r="R204" s="26" t="s">
        <v>50</v>
      </c>
      <c r="S204" s="43">
        <v>1385</v>
      </c>
      <c r="T204" s="44">
        <v>46066</v>
      </c>
      <c r="U204" s="9">
        <v>46824960</v>
      </c>
      <c r="V204" s="29" t="s">
        <v>51</v>
      </c>
      <c r="W204" s="30">
        <v>46046</v>
      </c>
      <c r="X204" s="18" t="s">
        <v>1398</v>
      </c>
      <c r="Y204" s="6" t="s">
        <v>1399</v>
      </c>
      <c r="Z204" s="18" t="s">
        <v>301</v>
      </c>
      <c r="AA204" s="31"/>
      <c r="AB204" s="31"/>
      <c r="AC204" s="31"/>
      <c r="AD204" s="32"/>
      <c r="AE204" s="31"/>
      <c r="AF204" s="32"/>
      <c r="AG204" s="31"/>
      <c r="AH204" s="33"/>
      <c r="AI204" s="32"/>
      <c r="AJ204" s="32"/>
      <c r="AK204" s="34">
        <v>46307</v>
      </c>
      <c r="AL204" s="35">
        <v>240</v>
      </c>
      <c r="AM204" s="31" t="s">
        <v>49</v>
      </c>
      <c r="AN204" s="36">
        <v>46824960</v>
      </c>
    </row>
    <row r="205" spans="1:40" s="37" customFormat="1" ht="37.5" customHeight="1" x14ac:dyDescent="0.25">
      <c r="A205" s="13">
        <v>214</v>
      </c>
      <c r="B205" s="14" t="s">
        <v>1286</v>
      </c>
      <c r="C205" s="15" t="s">
        <v>1287</v>
      </c>
      <c r="D205" s="45" t="s">
        <v>1400</v>
      </c>
      <c r="E205" s="15" t="s">
        <v>1401</v>
      </c>
      <c r="F205" s="18" t="s">
        <v>1402</v>
      </c>
      <c r="G205" s="19" t="s">
        <v>1291</v>
      </c>
      <c r="H205" s="20" t="s">
        <v>47</v>
      </c>
      <c r="I205" s="21" t="s">
        <v>48</v>
      </c>
      <c r="J205" s="38">
        <v>46047</v>
      </c>
      <c r="K205" s="22">
        <v>46056</v>
      </c>
      <c r="L205" s="22">
        <v>46297</v>
      </c>
      <c r="M205" s="24" t="s">
        <v>49</v>
      </c>
      <c r="N205" s="10">
        <f t="shared" si="10"/>
        <v>50169600</v>
      </c>
      <c r="O205" s="11">
        <v>6271200</v>
      </c>
      <c r="P205" s="52" t="s">
        <v>1292</v>
      </c>
      <c r="Q205" s="25">
        <v>46041</v>
      </c>
      <c r="R205" s="26" t="s">
        <v>60</v>
      </c>
      <c r="S205" s="52" t="s">
        <v>1254</v>
      </c>
      <c r="T205" s="44">
        <v>46056</v>
      </c>
      <c r="U205" s="9">
        <v>50169600</v>
      </c>
      <c r="V205" s="29" t="s">
        <v>51</v>
      </c>
      <c r="W205" s="30">
        <v>46046</v>
      </c>
      <c r="X205" s="18" t="s">
        <v>1403</v>
      </c>
      <c r="Y205" s="6" t="s">
        <v>1404</v>
      </c>
      <c r="Z205" s="18" t="s">
        <v>1296</v>
      </c>
      <c r="AA205" s="31"/>
      <c r="AB205" s="31"/>
      <c r="AC205" s="31"/>
      <c r="AD205" s="32"/>
      <c r="AE205" s="31"/>
      <c r="AF205" s="32"/>
      <c r="AG205" s="31"/>
      <c r="AH205" s="33"/>
      <c r="AI205" s="32"/>
      <c r="AJ205" s="32"/>
      <c r="AK205" s="34">
        <v>46297</v>
      </c>
      <c r="AL205" s="35">
        <v>240</v>
      </c>
      <c r="AM205" s="31" t="s">
        <v>49</v>
      </c>
      <c r="AN205" s="36">
        <v>50169600</v>
      </c>
    </row>
    <row r="206" spans="1:40" s="37" customFormat="1" ht="37.5" customHeight="1" x14ac:dyDescent="0.25">
      <c r="A206" s="13">
        <v>215</v>
      </c>
      <c r="B206" s="14" t="s">
        <v>40</v>
      </c>
      <c r="C206" s="15" t="s">
        <v>41</v>
      </c>
      <c r="D206" s="45" t="s">
        <v>1405</v>
      </c>
      <c r="E206" s="15" t="s">
        <v>1406</v>
      </c>
      <c r="F206" s="18" t="s">
        <v>1407</v>
      </c>
      <c r="G206" s="19" t="s">
        <v>1408</v>
      </c>
      <c r="H206" s="20" t="s">
        <v>47</v>
      </c>
      <c r="I206" s="21" t="s">
        <v>48</v>
      </c>
      <c r="J206" s="38">
        <v>46047</v>
      </c>
      <c r="K206" s="22">
        <v>46055</v>
      </c>
      <c r="L206" s="22">
        <v>46296</v>
      </c>
      <c r="M206" s="24" t="s">
        <v>49</v>
      </c>
      <c r="N206" s="10">
        <f t="shared" si="10"/>
        <v>46824960</v>
      </c>
      <c r="O206" s="11">
        <v>5853120</v>
      </c>
      <c r="P206" s="52" t="s">
        <v>1409</v>
      </c>
      <c r="Q206" s="25">
        <v>46041</v>
      </c>
      <c r="R206" s="26" t="s">
        <v>50</v>
      </c>
      <c r="S206" s="52" t="s">
        <v>1314</v>
      </c>
      <c r="T206" s="44">
        <v>46049</v>
      </c>
      <c r="U206" s="9">
        <v>46824960</v>
      </c>
      <c r="V206" s="29" t="s">
        <v>51</v>
      </c>
      <c r="W206" s="30">
        <v>46045</v>
      </c>
      <c r="X206" s="18" t="s">
        <v>1410</v>
      </c>
      <c r="Y206" s="6" t="s">
        <v>1411</v>
      </c>
      <c r="Z206" s="18" t="s">
        <v>301</v>
      </c>
      <c r="AA206" s="31"/>
      <c r="AB206" s="31"/>
      <c r="AC206" s="31"/>
      <c r="AD206" s="32"/>
      <c r="AE206" s="31"/>
      <c r="AF206" s="32" t="s">
        <v>90</v>
      </c>
      <c r="AG206" s="39">
        <v>46140</v>
      </c>
      <c r="AH206" s="39">
        <v>46140</v>
      </c>
      <c r="AI206" s="32" t="s">
        <v>1412</v>
      </c>
      <c r="AJ206" s="32" t="s">
        <v>1406</v>
      </c>
      <c r="AK206" s="34">
        <v>46296</v>
      </c>
      <c r="AL206" s="35">
        <v>240</v>
      </c>
      <c r="AM206" s="31" t="s">
        <v>49</v>
      </c>
      <c r="AN206" s="36">
        <v>46824960</v>
      </c>
    </row>
    <row r="207" spans="1:40" s="37" customFormat="1" ht="37.5" customHeight="1" x14ac:dyDescent="0.25">
      <c r="A207" s="13">
        <v>216</v>
      </c>
      <c r="B207" s="14" t="s">
        <v>1413</v>
      </c>
      <c r="C207" s="15" t="s">
        <v>1414</v>
      </c>
      <c r="D207" s="45" t="s">
        <v>1415</v>
      </c>
      <c r="E207" s="15" t="s">
        <v>1416</v>
      </c>
      <c r="F207" s="18" t="s">
        <v>1417</v>
      </c>
      <c r="G207" s="19" t="s">
        <v>1418</v>
      </c>
      <c r="H207" s="20" t="s">
        <v>47</v>
      </c>
      <c r="I207" s="21" t="s">
        <v>48</v>
      </c>
      <c r="J207" s="38">
        <v>46050</v>
      </c>
      <c r="K207" s="22">
        <v>46064</v>
      </c>
      <c r="L207" s="22">
        <v>46305</v>
      </c>
      <c r="M207" s="24" t="s">
        <v>49</v>
      </c>
      <c r="N207" s="10">
        <f t="shared" si="10"/>
        <v>45988800</v>
      </c>
      <c r="O207" s="11">
        <v>5748600</v>
      </c>
      <c r="P207" s="23">
        <v>1072</v>
      </c>
      <c r="Q207" s="25">
        <v>46038</v>
      </c>
      <c r="R207" s="9">
        <v>689832000</v>
      </c>
      <c r="S207" s="43">
        <v>1456</v>
      </c>
      <c r="T207" s="44">
        <v>46072</v>
      </c>
      <c r="U207" s="9">
        <v>45988800</v>
      </c>
      <c r="V207" s="29" t="s">
        <v>51</v>
      </c>
      <c r="W207" s="30">
        <v>46046</v>
      </c>
      <c r="X207" s="18" t="s">
        <v>1419</v>
      </c>
      <c r="Y207" s="6" t="s">
        <v>1420</v>
      </c>
      <c r="Z207" s="18" t="s">
        <v>1421</v>
      </c>
      <c r="AA207" s="31"/>
      <c r="AB207" s="31"/>
      <c r="AC207" s="31"/>
      <c r="AD207" s="32"/>
      <c r="AE207" s="31"/>
      <c r="AF207" s="32"/>
      <c r="AG207" s="31"/>
      <c r="AH207" s="33"/>
      <c r="AI207" s="32"/>
      <c r="AJ207" s="32"/>
      <c r="AK207" s="34">
        <v>46305</v>
      </c>
      <c r="AL207" s="35">
        <v>240</v>
      </c>
      <c r="AM207" s="31" t="s">
        <v>49</v>
      </c>
      <c r="AN207" s="36">
        <v>45988800</v>
      </c>
    </row>
    <row r="208" spans="1:40" s="37" customFormat="1" ht="37.5" customHeight="1" x14ac:dyDescent="0.25">
      <c r="A208" s="13">
        <v>217</v>
      </c>
      <c r="B208" s="14" t="s">
        <v>1413</v>
      </c>
      <c r="C208" s="15" t="s">
        <v>1423</v>
      </c>
      <c r="D208" s="45" t="s">
        <v>1424</v>
      </c>
      <c r="E208" s="15" t="s">
        <v>1425</v>
      </c>
      <c r="F208" s="18" t="s">
        <v>1426</v>
      </c>
      <c r="G208" s="19" t="s">
        <v>1418</v>
      </c>
      <c r="H208" s="20" t="s">
        <v>47</v>
      </c>
      <c r="I208" s="21" t="s">
        <v>48</v>
      </c>
      <c r="J208" s="38">
        <v>46050</v>
      </c>
      <c r="K208" s="22">
        <v>46055</v>
      </c>
      <c r="L208" s="22">
        <v>46296</v>
      </c>
      <c r="M208" s="24" t="s">
        <v>49</v>
      </c>
      <c r="N208" s="10">
        <f t="shared" si="10"/>
        <v>45988800</v>
      </c>
      <c r="O208" s="11">
        <v>5748600</v>
      </c>
      <c r="P208" s="52" t="s">
        <v>1427</v>
      </c>
      <c r="Q208" s="25">
        <v>46041</v>
      </c>
      <c r="R208" s="26" t="s">
        <v>1428</v>
      </c>
      <c r="S208" s="52" t="s">
        <v>1429</v>
      </c>
      <c r="T208" s="44">
        <v>46051</v>
      </c>
      <c r="U208" s="9">
        <v>45988800</v>
      </c>
      <c r="V208" s="29" t="s">
        <v>51</v>
      </c>
      <c r="W208" s="30">
        <v>46046</v>
      </c>
      <c r="X208" s="18" t="s">
        <v>1430</v>
      </c>
      <c r="Y208" s="6" t="s">
        <v>1431</v>
      </c>
      <c r="Z208" s="18" t="s">
        <v>1421</v>
      </c>
      <c r="AA208" s="31"/>
      <c r="AB208" s="31"/>
      <c r="AC208" s="31"/>
      <c r="AD208" s="32"/>
      <c r="AE208" s="31"/>
      <c r="AF208" s="32"/>
      <c r="AG208" s="31"/>
      <c r="AH208" s="33"/>
      <c r="AI208" s="32"/>
      <c r="AJ208" s="32"/>
      <c r="AK208" s="34">
        <v>46296</v>
      </c>
      <c r="AL208" s="35">
        <v>240</v>
      </c>
      <c r="AM208" s="31" t="s">
        <v>49</v>
      </c>
      <c r="AN208" s="36">
        <v>45988800</v>
      </c>
    </row>
    <row r="209" spans="1:40" s="37" customFormat="1" ht="37.5" customHeight="1" x14ac:dyDescent="0.25">
      <c r="A209" s="13">
        <v>218</v>
      </c>
      <c r="B209" s="14" t="s">
        <v>1413</v>
      </c>
      <c r="C209" s="15" t="s">
        <v>1423</v>
      </c>
      <c r="D209" s="45" t="s">
        <v>1432</v>
      </c>
      <c r="E209" s="15" t="s">
        <v>1433</v>
      </c>
      <c r="F209" s="18" t="s">
        <v>1434</v>
      </c>
      <c r="G209" s="19" t="s">
        <v>1418</v>
      </c>
      <c r="H209" s="20" t="s">
        <v>47</v>
      </c>
      <c r="I209" s="21" t="s">
        <v>48</v>
      </c>
      <c r="J209" s="38">
        <v>46050</v>
      </c>
      <c r="K209" s="22">
        <v>46055</v>
      </c>
      <c r="L209" s="22">
        <v>46296</v>
      </c>
      <c r="M209" s="24" t="s">
        <v>49</v>
      </c>
      <c r="N209" s="10">
        <f t="shared" si="10"/>
        <v>45988800</v>
      </c>
      <c r="O209" s="11">
        <v>5748600</v>
      </c>
      <c r="P209" s="52" t="s">
        <v>1427</v>
      </c>
      <c r="Q209" s="25">
        <v>46041</v>
      </c>
      <c r="R209" s="26" t="s">
        <v>1428</v>
      </c>
      <c r="S209" s="52" t="s">
        <v>1435</v>
      </c>
      <c r="T209" s="44">
        <v>46051</v>
      </c>
      <c r="U209" s="9">
        <v>45988800</v>
      </c>
      <c r="V209" s="29" t="s">
        <v>51</v>
      </c>
      <c r="W209" s="30">
        <v>46046</v>
      </c>
      <c r="X209" s="18" t="s">
        <v>1436</v>
      </c>
      <c r="Y209" s="6" t="s">
        <v>1437</v>
      </c>
      <c r="Z209" s="18" t="s">
        <v>1421</v>
      </c>
      <c r="AA209" s="31"/>
      <c r="AB209" s="31"/>
      <c r="AC209" s="31"/>
      <c r="AD209" s="32"/>
      <c r="AE209" s="31"/>
      <c r="AF209" s="32"/>
      <c r="AG209" s="31"/>
      <c r="AH209" s="33"/>
      <c r="AI209" s="32"/>
      <c r="AJ209" s="32"/>
      <c r="AK209" s="34">
        <v>46296</v>
      </c>
      <c r="AL209" s="35">
        <v>240</v>
      </c>
      <c r="AM209" s="31" t="s">
        <v>49</v>
      </c>
      <c r="AN209" s="36">
        <v>45988800</v>
      </c>
    </row>
    <row r="210" spans="1:40" s="37" customFormat="1" ht="37.5" customHeight="1" x14ac:dyDescent="0.25">
      <c r="A210" s="13">
        <v>219</v>
      </c>
      <c r="B210" s="14" t="s">
        <v>1413</v>
      </c>
      <c r="C210" s="15" t="s">
        <v>1423</v>
      </c>
      <c r="D210" s="45" t="s">
        <v>1438</v>
      </c>
      <c r="E210" s="15" t="s">
        <v>1439</v>
      </c>
      <c r="F210" s="18" t="s">
        <v>1438</v>
      </c>
      <c r="G210" s="19" t="s">
        <v>1418</v>
      </c>
      <c r="H210" s="20" t="s">
        <v>47</v>
      </c>
      <c r="I210" s="21" t="s">
        <v>48</v>
      </c>
      <c r="J210" s="38">
        <v>46050</v>
      </c>
      <c r="K210" s="22">
        <v>46055</v>
      </c>
      <c r="L210" s="22">
        <v>46296</v>
      </c>
      <c r="M210" s="24" t="s">
        <v>49</v>
      </c>
      <c r="N210" s="10">
        <f t="shared" si="10"/>
        <v>45988800</v>
      </c>
      <c r="O210" s="11">
        <v>5748600</v>
      </c>
      <c r="P210" s="52" t="s">
        <v>1427</v>
      </c>
      <c r="Q210" s="25">
        <v>46041</v>
      </c>
      <c r="R210" s="26" t="s">
        <v>1428</v>
      </c>
      <c r="S210" s="52" t="s">
        <v>1440</v>
      </c>
      <c r="T210" s="44">
        <v>46051</v>
      </c>
      <c r="U210" s="9">
        <v>45988800</v>
      </c>
      <c r="V210" s="29" t="s">
        <v>51</v>
      </c>
      <c r="W210" s="30">
        <v>46046</v>
      </c>
      <c r="X210" s="18" t="s">
        <v>1441</v>
      </c>
      <c r="Y210" s="6" t="s">
        <v>1442</v>
      </c>
      <c r="Z210" s="18" t="s">
        <v>1421</v>
      </c>
      <c r="AA210" s="31"/>
      <c r="AB210" s="31"/>
      <c r="AC210" s="31"/>
      <c r="AD210" s="32"/>
      <c r="AE210" s="31"/>
      <c r="AF210" s="32"/>
      <c r="AG210" s="31"/>
      <c r="AH210" s="33"/>
      <c r="AI210" s="32"/>
      <c r="AJ210" s="32"/>
      <c r="AK210" s="34">
        <v>46296</v>
      </c>
      <c r="AL210" s="35">
        <v>240</v>
      </c>
      <c r="AM210" s="31" t="s">
        <v>49</v>
      </c>
      <c r="AN210" s="36">
        <v>45988800</v>
      </c>
    </row>
    <row r="211" spans="1:40" s="37" customFormat="1" ht="37.5" customHeight="1" x14ac:dyDescent="0.25">
      <c r="A211" s="13">
        <v>220</v>
      </c>
      <c r="B211" s="14" t="s">
        <v>40</v>
      </c>
      <c r="C211" s="15" t="s">
        <v>41</v>
      </c>
      <c r="D211" s="45" t="s">
        <v>1443</v>
      </c>
      <c r="E211" s="15" t="s">
        <v>1444</v>
      </c>
      <c r="F211" s="18" t="s">
        <v>1445</v>
      </c>
      <c r="G211" s="19" t="s">
        <v>1446</v>
      </c>
      <c r="H211" s="20" t="s">
        <v>47</v>
      </c>
      <c r="I211" s="21" t="s">
        <v>48</v>
      </c>
      <c r="J211" s="38">
        <v>46050</v>
      </c>
      <c r="K211" s="22">
        <v>46057</v>
      </c>
      <c r="L211" s="22">
        <v>46298</v>
      </c>
      <c r="M211" s="24" t="s">
        <v>49</v>
      </c>
      <c r="N211" s="10">
        <f t="shared" si="10"/>
        <v>29265600</v>
      </c>
      <c r="O211" s="11">
        <v>3658200</v>
      </c>
      <c r="P211" s="52" t="s">
        <v>1447</v>
      </c>
      <c r="Q211" s="25">
        <v>46041</v>
      </c>
      <c r="R211" s="26" t="s">
        <v>118</v>
      </c>
      <c r="S211" s="52" t="s">
        <v>1448</v>
      </c>
      <c r="T211" s="44">
        <v>46056</v>
      </c>
      <c r="U211" s="9">
        <v>29265600</v>
      </c>
      <c r="V211" s="29" t="s">
        <v>51</v>
      </c>
      <c r="W211" s="30">
        <v>46046</v>
      </c>
      <c r="X211" s="18" t="s">
        <v>1449</v>
      </c>
      <c r="Y211" s="6" t="s">
        <v>1450</v>
      </c>
      <c r="Z211" s="18" t="s">
        <v>1381</v>
      </c>
      <c r="AA211" s="31"/>
      <c r="AB211" s="31"/>
      <c r="AC211" s="31"/>
      <c r="AD211" s="32"/>
      <c r="AE211" s="31"/>
      <c r="AF211" s="32"/>
      <c r="AG211" s="31"/>
      <c r="AH211" s="33"/>
      <c r="AI211" s="32"/>
      <c r="AJ211" s="32"/>
      <c r="AK211" s="34">
        <v>46298</v>
      </c>
      <c r="AL211" s="35">
        <v>240</v>
      </c>
      <c r="AM211" s="31" t="s">
        <v>49</v>
      </c>
      <c r="AN211" s="36">
        <v>29265600</v>
      </c>
    </row>
    <row r="212" spans="1:40" s="37" customFormat="1" ht="37.5" customHeight="1" x14ac:dyDescent="0.25">
      <c r="A212" s="13">
        <v>221</v>
      </c>
      <c r="B212" s="14" t="s">
        <v>1413</v>
      </c>
      <c r="C212" s="15" t="s">
        <v>1423</v>
      </c>
      <c r="D212" s="45" t="s">
        <v>1451</v>
      </c>
      <c r="E212" s="15" t="s">
        <v>1452</v>
      </c>
      <c r="F212" s="18" t="s">
        <v>1453</v>
      </c>
      <c r="G212" s="19" t="s">
        <v>1418</v>
      </c>
      <c r="H212" s="20" t="s">
        <v>47</v>
      </c>
      <c r="I212" s="21" t="s">
        <v>48</v>
      </c>
      <c r="J212" s="38">
        <v>46050</v>
      </c>
      <c r="K212" s="22">
        <v>46055</v>
      </c>
      <c r="L212" s="22">
        <v>46296</v>
      </c>
      <c r="M212" s="24" t="s">
        <v>49</v>
      </c>
      <c r="N212" s="10">
        <f t="shared" si="10"/>
        <v>45988800</v>
      </c>
      <c r="O212" s="11">
        <v>5748600</v>
      </c>
      <c r="P212" s="52" t="s">
        <v>1427</v>
      </c>
      <c r="Q212" s="25">
        <v>46041</v>
      </c>
      <c r="R212" s="26" t="s">
        <v>1428</v>
      </c>
      <c r="S212" s="52" t="s">
        <v>1454</v>
      </c>
      <c r="T212" s="44">
        <v>46051</v>
      </c>
      <c r="U212" s="9">
        <v>45988800</v>
      </c>
      <c r="V212" s="29" t="s">
        <v>51</v>
      </c>
      <c r="W212" s="30">
        <v>46046</v>
      </c>
      <c r="X212" s="18" t="s">
        <v>1455</v>
      </c>
      <c r="Y212" s="6" t="s">
        <v>1456</v>
      </c>
      <c r="Z212" s="18" t="s">
        <v>1421</v>
      </c>
      <c r="AA212" s="31"/>
      <c r="AB212" s="31"/>
      <c r="AC212" s="31"/>
      <c r="AD212" s="32"/>
      <c r="AE212" s="31"/>
      <c r="AF212" s="32"/>
      <c r="AG212" s="31"/>
      <c r="AH212" s="33"/>
      <c r="AI212" s="32"/>
      <c r="AJ212" s="32"/>
      <c r="AK212" s="34">
        <v>46296</v>
      </c>
      <c r="AL212" s="35">
        <v>240</v>
      </c>
      <c r="AM212" s="31" t="s">
        <v>49</v>
      </c>
      <c r="AN212" s="36">
        <v>45988800</v>
      </c>
    </row>
    <row r="213" spans="1:40" s="37" customFormat="1" ht="37.5" customHeight="1" x14ac:dyDescent="0.25">
      <c r="A213" s="13">
        <v>222</v>
      </c>
      <c r="B213" s="14" t="s">
        <v>1413</v>
      </c>
      <c r="C213" s="15" t="s">
        <v>1423</v>
      </c>
      <c r="D213" s="45" t="s">
        <v>1457</v>
      </c>
      <c r="E213" s="15" t="s">
        <v>1458</v>
      </c>
      <c r="F213" s="18" t="s">
        <v>1459</v>
      </c>
      <c r="G213" s="19" t="s">
        <v>1418</v>
      </c>
      <c r="H213" s="20" t="s">
        <v>47</v>
      </c>
      <c r="I213" s="21" t="s">
        <v>48</v>
      </c>
      <c r="J213" s="38">
        <v>46050</v>
      </c>
      <c r="K213" s="22">
        <v>46055</v>
      </c>
      <c r="L213" s="22">
        <v>46296</v>
      </c>
      <c r="M213" s="24" t="s">
        <v>49</v>
      </c>
      <c r="N213" s="10">
        <f t="shared" si="10"/>
        <v>45988800</v>
      </c>
      <c r="O213" s="11">
        <v>5748600</v>
      </c>
      <c r="P213" s="52" t="s">
        <v>1427</v>
      </c>
      <c r="Q213" s="25">
        <v>46041</v>
      </c>
      <c r="R213" s="26" t="s">
        <v>1428</v>
      </c>
      <c r="S213" s="52" t="s">
        <v>1460</v>
      </c>
      <c r="T213" s="44">
        <v>46051</v>
      </c>
      <c r="U213" s="9">
        <v>45988800</v>
      </c>
      <c r="V213" s="29" t="s">
        <v>51</v>
      </c>
      <c r="W213" s="30">
        <v>46046</v>
      </c>
      <c r="X213" s="18" t="s">
        <v>1461</v>
      </c>
      <c r="Y213" s="6" t="s">
        <v>1462</v>
      </c>
      <c r="Z213" s="18" t="s">
        <v>1421</v>
      </c>
      <c r="AA213" s="31"/>
      <c r="AB213" s="31"/>
      <c r="AC213" s="31"/>
      <c r="AD213" s="32"/>
      <c r="AE213" s="31"/>
      <c r="AF213" s="32"/>
      <c r="AG213" s="31"/>
      <c r="AH213" s="33"/>
      <c r="AI213" s="32"/>
      <c r="AJ213" s="32"/>
      <c r="AK213" s="34">
        <v>46296</v>
      </c>
      <c r="AL213" s="35">
        <v>240</v>
      </c>
      <c r="AM213" s="31" t="s">
        <v>49</v>
      </c>
      <c r="AN213" s="36">
        <v>45988800</v>
      </c>
    </row>
    <row r="214" spans="1:40" s="37" customFormat="1" ht="37.5" customHeight="1" x14ac:dyDescent="0.25">
      <c r="A214" s="13">
        <v>223</v>
      </c>
      <c r="B214" s="14" t="s">
        <v>1413</v>
      </c>
      <c r="C214" s="15" t="s">
        <v>1423</v>
      </c>
      <c r="D214" s="45" t="s">
        <v>1463</v>
      </c>
      <c r="E214" s="15" t="s">
        <v>1464</v>
      </c>
      <c r="F214" s="18" t="s">
        <v>1465</v>
      </c>
      <c r="G214" s="19" t="s">
        <v>1418</v>
      </c>
      <c r="H214" s="20" t="s">
        <v>47</v>
      </c>
      <c r="I214" s="21" t="s">
        <v>48</v>
      </c>
      <c r="J214" s="38">
        <v>46050</v>
      </c>
      <c r="K214" s="22">
        <v>46069</v>
      </c>
      <c r="L214" s="22">
        <v>46310</v>
      </c>
      <c r="M214" s="24" t="s">
        <v>49</v>
      </c>
      <c r="N214" s="10">
        <f t="shared" si="10"/>
        <v>45988800</v>
      </c>
      <c r="O214" s="11">
        <v>5748600</v>
      </c>
      <c r="P214" s="52" t="s">
        <v>1427</v>
      </c>
      <c r="Q214" s="25">
        <v>46041</v>
      </c>
      <c r="R214" s="26" t="s">
        <v>1428</v>
      </c>
      <c r="S214" s="52" t="s">
        <v>1466</v>
      </c>
      <c r="T214" s="44">
        <v>46063</v>
      </c>
      <c r="U214" s="9">
        <v>45988800</v>
      </c>
      <c r="V214" s="29" t="s">
        <v>51</v>
      </c>
      <c r="W214" s="30">
        <v>46046</v>
      </c>
      <c r="X214" s="18" t="s">
        <v>1467</v>
      </c>
      <c r="Y214" s="6" t="s">
        <v>1468</v>
      </c>
      <c r="Z214" s="18" t="s">
        <v>1421</v>
      </c>
      <c r="AA214" s="31"/>
      <c r="AB214" s="31"/>
      <c r="AC214" s="31"/>
      <c r="AD214" s="32"/>
      <c r="AE214" s="31"/>
      <c r="AF214" s="32"/>
      <c r="AG214" s="31"/>
      <c r="AH214" s="33"/>
      <c r="AI214" s="32"/>
      <c r="AJ214" s="32"/>
      <c r="AK214" s="34">
        <v>46310</v>
      </c>
      <c r="AL214" s="35">
        <v>240</v>
      </c>
      <c r="AM214" s="31" t="s">
        <v>49</v>
      </c>
      <c r="AN214" s="36">
        <v>45988800</v>
      </c>
    </row>
    <row r="215" spans="1:40" s="37" customFormat="1" ht="37.5" customHeight="1" x14ac:dyDescent="0.25">
      <c r="A215" s="13">
        <v>224</v>
      </c>
      <c r="B215" s="14" t="s">
        <v>40</v>
      </c>
      <c r="C215" s="15" t="s">
        <v>41</v>
      </c>
      <c r="D215" s="45" t="s">
        <v>1469</v>
      </c>
      <c r="E215" s="15" t="s">
        <v>1470</v>
      </c>
      <c r="F215" s="18" t="s">
        <v>1471</v>
      </c>
      <c r="G215" s="19" t="s">
        <v>1472</v>
      </c>
      <c r="H215" s="20" t="s">
        <v>47</v>
      </c>
      <c r="I215" s="21" t="s">
        <v>48</v>
      </c>
      <c r="J215" s="38">
        <v>46051</v>
      </c>
      <c r="K215" s="22">
        <v>46066</v>
      </c>
      <c r="L215" s="22">
        <v>46307</v>
      </c>
      <c r="M215" s="24" t="s">
        <v>49</v>
      </c>
      <c r="N215" s="10">
        <f>U215</f>
        <v>45988800</v>
      </c>
      <c r="O215" s="11">
        <v>5748600</v>
      </c>
      <c r="P215" s="52" t="s">
        <v>296</v>
      </c>
      <c r="Q215" s="25">
        <v>46036</v>
      </c>
      <c r="R215" s="26" t="s">
        <v>297</v>
      </c>
      <c r="S215" s="52">
        <v>1386</v>
      </c>
      <c r="T215" s="44">
        <v>46066</v>
      </c>
      <c r="U215" s="9">
        <v>45988800</v>
      </c>
      <c r="V215" s="29" t="s">
        <v>51</v>
      </c>
      <c r="W215" s="30">
        <v>46046</v>
      </c>
      <c r="X215" s="18" t="s">
        <v>1473</v>
      </c>
      <c r="Y215" s="6" t="s">
        <v>1474</v>
      </c>
      <c r="Z215" s="18" t="s">
        <v>301</v>
      </c>
      <c r="AA215" s="31"/>
      <c r="AB215" s="31"/>
      <c r="AC215" s="31"/>
      <c r="AD215" s="32"/>
      <c r="AE215" s="31"/>
      <c r="AF215" s="32"/>
      <c r="AG215" s="31"/>
      <c r="AH215" s="33"/>
      <c r="AI215" s="32"/>
      <c r="AJ215" s="32"/>
      <c r="AK215" s="34">
        <v>46307</v>
      </c>
      <c r="AL215" s="35">
        <v>240</v>
      </c>
      <c r="AM215" s="31" t="s">
        <v>49</v>
      </c>
      <c r="AN215" s="36">
        <v>45988800</v>
      </c>
    </row>
    <row r="216" spans="1:40" s="37" customFormat="1" ht="37.5" customHeight="1" x14ac:dyDescent="0.25">
      <c r="A216" s="13">
        <v>225</v>
      </c>
      <c r="B216" s="14" t="s">
        <v>40</v>
      </c>
      <c r="C216" s="15" t="s">
        <v>41</v>
      </c>
      <c r="D216" s="45" t="s">
        <v>1475</v>
      </c>
      <c r="E216" s="15" t="s">
        <v>1476</v>
      </c>
      <c r="F216" s="18" t="s">
        <v>1477</v>
      </c>
      <c r="G216" s="19" t="s">
        <v>1478</v>
      </c>
      <c r="H216" s="20" t="s">
        <v>47</v>
      </c>
      <c r="I216" s="21" t="s">
        <v>48</v>
      </c>
      <c r="J216" s="38">
        <v>46046</v>
      </c>
      <c r="K216" s="22">
        <v>46055</v>
      </c>
      <c r="L216" s="22">
        <v>46296</v>
      </c>
      <c r="M216" s="24" t="s">
        <v>49</v>
      </c>
      <c r="N216" s="10">
        <f t="shared" si="10"/>
        <v>62712000</v>
      </c>
      <c r="O216" s="11">
        <v>7839000</v>
      </c>
      <c r="P216" s="52" t="s">
        <v>1479</v>
      </c>
      <c r="Q216" s="25">
        <v>46041</v>
      </c>
      <c r="R216" s="26" t="s">
        <v>208</v>
      </c>
      <c r="S216" s="52" t="s">
        <v>1480</v>
      </c>
      <c r="T216" s="44">
        <v>46048</v>
      </c>
      <c r="U216" s="9">
        <v>62712000</v>
      </c>
      <c r="V216" s="29" t="s">
        <v>51</v>
      </c>
      <c r="W216" s="30">
        <v>46045</v>
      </c>
      <c r="X216" s="18" t="s">
        <v>1481</v>
      </c>
      <c r="Y216" s="6" t="s">
        <v>1482</v>
      </c>
      <c r="Z216" s="18" t="s">
        <v>633</v>
      </c>
      <c r="AA216" s="31"/>
      <c r="AB216" s="31"/>
      <c r="AC216" s="31"/>
      <c r="AD216" s="32"/>
      <c r="AE216" s="31"/>
      <c r="AF216" s="32"/>
      <c r="AG216" s="31"/>
      <c r="AH216" s="33"/>
      <c r="AI216" s="32"/>
      <c r="AJ216" s="32"/>
      <c r="AK216" s="34">
        <v>46296</v>
      </c>
      <c r="AL216" s="35">
        <v>240</v>
      </c>
      <c r="AM216" s="31" t="s">
        <v>49</v>
      </c>
      <c r="AN216" s="36">
        <v>62712000</v>
      </c>
    </row>
    <row r="217" spans="1:40" s="37" customFormat="1" ht="37.5" customHeight="1" x14ac:dyDescent="0.25">
      <c r="A217" s="13">
        <v>226</v>
      </c>
      <c r="B217" s="14" t="s">
        <v>40</v>
      </c>
      <c r="C217" s="15" t="s">
        <v>41</v>
      </c>
      <c r="D217" s="45" t="s">
        <v>1483</v>
      </c>
      <c r="E217" s="15" t="s">
        <v>1484</v>
      </c>
      <c r="F217" s="18" t="s">
        <v>1485</v>
      </c>
      <c r="G217" s="19" t="s">
        <v>1472</v>
      </c>
      <c r="H217" s="20" t="s">
        <v>47</v>
      </c>
      <c r="I217" s="21" t="s">
        <v>48</v>
      </c>
      <c r="J217" s="38">
        <v>46049</v>
      </c>
      <c r="K217" s="22">
        <v>46055</v>
      </c>
      <c r="L217" s="22">
        <v>46296</v>
      </c>
      <c r="M217" s="24" t="s">
        <v>49</v>
      </c>
      <c r="N217" s="10">
        <f t="shared" si="10"/>
        <v>47661120</v>
      </c>
      <c r="O217" s="11">
        <v>5957640</v>
      </c>
      <c r="P217" s="52" t="s">
        <v>296</v>
      </c>
      <c r="Q217" s="25">
        <v>46036</v>
      </c>
      <c r="R217" s="26" t="s">
        <v>297</v>
      </c>
      <c r="S217" s="52" t="s">
        <v>1486</v>
      </c>
      <c r="T217" s="44">
        <v>46049</v>
      </c>
      <c r="U217" s="9">
        <v>47661120</v>
      </c>
      <c r="V217" s="29" t="s">
        <v>51</v>
      </c>
      <c r="W217" s="30">
        <v>46048</v>
      </c>
      <c r="X217" s="18" t="s">
        <v>1487</v>
      </c>
      <c r="Y217" s="6" t="s">
        <v>1488</v>
      </c>
      <c r="Z217" s="18" t="s">
        <v>301</v>
      </c>
      <c r="AA217" s="31"/>
      <c r="AB217" s="31"/>
      <c r="AC217" s="31"/>
      <c r="AD217" s="32"/>
      <c r="AE217" s="31"/>
      <c r="AF217" s="32"/>
      <c r="AG217" s="31"/>
      <c r="AH217" s="33"/>
      <c r="AI217" s="32"/>
      <c r="AJ217" s="32"/>
      <c r="AK217" s="34">
        <v>46296</v>
      </c>
      <c r="AL217" s="35">
        <v>240</v>
      </c>
      <c r="AM217" s="31" t="s">
        <v>49</v>
      </c>
      <c r="AN217" s="36">
        <v>47661120</v>
      </c>
    </row>
    <row r="218" spans="1:40" s="37" customFormat="1" ht="37.5" customHeight="1" x14ac:dyDescent="0.25">
      <c r="A218" s="13">
        <v>227</v>
      </c>
      <c r="B218" s="14" t="s">
        <v>40</v>
      </c>
      <c r="C218" s="15" t="s">
        <v>41</v>
      </c>
      <c r="D218" s="45" t="s">
        <v>1489</v>
      </c>
      <c r="E218" s="15" t="s">
        <v>1490</v>
      </c>
      <c r="F218" s="18" t="s">
        <v>1491</v>
      </c>
      <c r="G218" s="19" t="s">
        <v>1472</v>
      </c>
      <c r="H218" s="20" t="s">
        <v>47</v>
      </c>
      <c r="I218" s="21" t="s">
        <v>48</v>
      </c>
      <c r="J218" s="38">
        <v>46049</v>
      </c>
      <c r="K218" s="22">
        <v>46055</v>
      </c>
      <c r="L218" s="22">
        <v>46296</v>
      </c>
      <c r="M218" s="24" t="s">
        <v>49</v>
      </c>
      <c r="N218" s="10">
        <f t="shared" si="10"/>
        <v>47661120</v>
      </c>
      <c r="O218" s="11">
        <v>5957640</v>
      </c>
      <c r="P218" s="52" t="s">
        <v>296</v>
      </c>
      <c r="Q218" s="25">
        <v>46036</v>
      </c>
      <c r="R218" s="26" t="s">
        <v>297</v>
      </c>
      <c r="S218" s="52" t="s">
        <v>1492</v>
      </c>
      <c r="T218" s="44">
        <v>46063</v>
      </c>
      <c r="U218" s="9">
        <v>47661120</v>
      </c>
      <c r="V218" s="29" t="s">
        <v>51</v>
      </c>
      <c r="W218" s="30">
        <v>46048</v>
      </c>
      <c r="X218" s="18" t="s">
        <v>1493</v>
      </c>
      <c r="Y218" s="6" t="s">
        <v>1494</v>
      </c>
      <c r="Z218" s="18" t="s">
        <v>301</v>
      </c>
      <c r="AA218" s="31"/>
      <c r="AB218" s="31"/>
      <c r="AC218" s="31"/>
      <c r="AD218" s="32"/>
      <c r="AE218" s="31"/>
      <c r="AF218" s="32"/>
      <c r="AG218" s="31"/>
      <c r="AH218" s="33"/>
      <c r="AI218" s="32"/>
      <c r="AJ218" s="32"/>
      <c r="AK218" s="34">
        <v>46296</v>
      </c>
      <c r="AL218" s="35">
        <v>240</v>
      </c>
      <c r="AM218" s="31" t="s">
        <v>49</v>
      </c>
      <c r="AN218" s="36">
        <v>47661120</v>
      </c>
    </row>
    <row r="219" spans="1:40" s="37" customFormat="1" ht="37.5" customHeight="1" x14ac:dyDescent="0.25">
      <c r="A219" s="13">
        <v>228</v>
      </c>
      <c r="B219" s="14" t="s">
        <v>40</v>
      </c>
      <c r="C219" s="15" t="s">
        <v>41</v>
      </c>
      <c r="D219" s="45" t="s">
        <v>1495</v>
      </c>
      <c r="E219" s="15" t="s">
        <v>1496</v>
      </c>
      <c r="F219" s="18" t="s">
        <v>1495</v>
      </c>
      <c r="G219" s="19" t="s">
        <v>1497</v>
      </c>
      <c r="H219" s="20" t="s">
        <v>47</v>
      </c>
      <c r="I219" s="21" t="s">
        <v>48</v>
      </c>
      <c r="J219" s="38">
        <v>46050</v>
      </c>
      <c r="K219" s="22">
        <v>46076</v>
      </c>
      <c r="L219" s="22">
        <v>46409</v>
      </c>
      <c r="M219" s="23" t="s">
        <v>323</v>
      </c>
      <c r="N219" s="10">
        <f t="shared" si="10"/>
        <v>100100000</v>
      </c>
      <c r="O219" s="11">
        <v>9100000</v>
      </c>
      <c r="P219" s="52" t="s">
        <v>1498</v>
      </c>
      <c r="Q219" s="25">
        <v>46041</v>
      </c>
      <c r="R219" s="26" t="s">
        <v>802</v>
      </c>
      <c r="S219" s="52" t="s">
        <v>1499</v>
      </c>
      <c r="T219" s="44">
        <v>46051</v>
      </c>
      <c r="U219" s="9">
        <v>100100000</v>
      </c>
      <c r="V219" s="29" t="s">
        <v>51</v>
      </c>
      <c r="W219" s="30">
        <v>46050</v>
      </c>
      <c r="X219" s="18" t="s">
        <v>1500</v>
      </c>
      <c r="Y219" s="8" t="s">
        <v>1501</v>
      </c>
      <c r="Z219" s="18" t="s">
        <v>177</v>
      </c>
      <c r="AA219" s="31" t="s">
        <v>452</v>
      </c>
      <c r="AB219" s="39">
        <v>46157</v>
      </c>
      <c r="AC219" s="31">
        <v>56</v>
      </c>
      <c r="AD219" s="27">
        <v>46213</v>
      </c>
      <c r="AE219" s="39">
        <v>46463</v>
      </c>
      <c r="AF219" s="32" t="s">
        <v>90</v>
      </c>
      <c r="AG219" s="39">
        <v>46213</v>
      </c>
      <c r="AH219" s="39">
        <v>46213</v>
      </c>
      <c r="AI219" s="32" t="s">
        <v>1502</v>
      </c>
      <c r="AJ219" s="32" t="s">
        <v>1496</v>
      </c>
      <c r="AK219" s="34">
        <v>46463</v>
      </c>
      <c r="AL219" s="35">
        <v>330</v>
      </c>
      <c r="AM219" s="31" t="s">
        <v>323</v>
      </c>
      <c r="AN219" s="36">
        <v>100100000</v>
      </c>
    </row>
    <row r="220" spans="1:40" s="37" customFormat="1" ht="37.5" customHeight="1" x14ac:dyDescent="0.25">
      <c r="A220" s="13">
        <v>229</v>
      </c>
      <c r="B220" s="14" t="s">
        <v>189</v>
      </c>
      <c r="C220" s="15" t="s">
        <v>190</v>
      </c>
      <c r="D220" s="45" t="s">
        <v>1503</v>
      </c>
      <c r="E220" s="15" t="s">
        <v>1504</v>
      </c>
      <c r="F220" s="18" t="s">
        <v>1503</v>
      </c>
      <c r="G220" s="19" t="s">
        <v>1505</v>
      </c>
      <c r="H220" s="20" t="s">
        <v>47</v>
      </c>
      <c r="I220" s="21" t="s">
        <v>48</v>
      </c>
      <c r="J220" s="38">
        <v>46049</v>
      </c>
      <c r="K220" s="22">
        <v>46055</v>
      </c>
      <c r="L220" s="22">
        <v>46296</v>
      </c>
      <c r="M220" s="24" t="s">
        <v>49</v>
      </c>
      <c r="N220" s="10">
        <f t="shared" si="10"/>
        <v>63548160</v>
      </c>
      <c r="O220" s="11">
        <v>7943520</v>
      </c>
      <c r="P220" s="52" t="s">
        <v>1506</v>
      </c>
      <c r="Q220" s="25">
        <v>46041</v>
      </c>
      <c r="R220" s="26" t="s">
        <v>1507</v>
      </c>
      <c r="S220" s="52" t="s">
        <v>1508</v>
      </c>
      <c r="T220" s="44">
        <v>46055</v>
      </c>
      <c r="U220" s="9">
        <v>63548160</v>
      </c>
      <c r="V220" s="29" t="s">
        <v>51</v>
      </c>
      <c r="W220" s="30">
        <v>46045</v>
      </c>
      <c r="X220" s="18" t="s">
        <v>1509</v>
      </c>
      <c r="Y220" s="6" t="s">
        <v>1510</v>
      </c>
      <c r="Z220" s="18" t="s">
        <v>177</v>
      </c>
      <c r="AA220" s="31"/>
      <c r="AB220" s="31"/>
      <c r="AC220" s="31"/>
      <c r="AD220" s="32"/>
      <c r="AE220" s="31"/>
      <c r="AF220" s="32"/>
      <c r="AG220" s="31"/>
      <c r="AH220" s="33"/>
      <c r="AI220" s="32"/>
      <c r="AJ220" s="32"/>
      <c r="AK220" s="34">
        <v>46296</v>
      </c>
      <c r="AL220" s="35">
        <v>240</v>
      </c>
      <c r="AM220" s="31" t="s">
        <v>49</v>
      </c>
      <c r="AN220" s="36">
        <v>63548160</v>
      </c>
    </row>
    <row r="221" spans="1:40" s="37" customFormat="1" ht="37.5" customHeight="1" x14ac:dyDescent="0.25">
      <c r="A221" s="13">
        <v>230</v>
      </c>
      <c r="B221" s="14" t="s">
        <v>40</v>
      </c>
      <c r="C221" s="15" t="s">
        <v>41</v>
      </c>
      <c r="D221" s="45" t="s">
        <v>1511</v>
      </c>
      <c r="E221" s="15" t="s">
        <v>1512</v>
      </c>
      <c r="F221" s="18" t="s">
        <v>1513</v>
      </c>
      <c r="G221" s="19" t="s">
        <v>629</v>
      </c>
      <c r="H221" s="20" t="s">
        <v>47</v>
      </c>
      <c r="I221" s="21" t="s">
        <v>48</v>
      </c>
      <c r="J221" s="38">
        <v>46048</v>
      </c>
      <c r="K221" s="22">
        <v>46056</v>
      </c>
      <c r="L221" s="22">
        <v>46297</v>
      </c>
      <c r="M221" s="24" t="s">
        <v>49</v>
      </c>
      <c r="N221" s="10">
        <f t="shared" si="10"/>
        <v>24248640</v>
      </c>
      <c r="O221" s="11">
        <v>3031080</v>
      </c>
      <c r="P221" s="52" t="s">
        <v>1514</v>
      </c>
      <c r="Q221" s="25">
        <v>46041</v>
      </c>
      <c r="R221" s="26" t="s">
        <v>630</v>
      </c>
      <c r="S221" s="52" t="s">
        <v>1515</v>
      </c>
      <c r="T221" s="44">
        <v>46055</v>
      </c>
      <c r="U221" s="9">
        <v>24248640</v>
      </c>
      <c r="V221" s="29" t="s">
        <v>51</v>
      </c>
      <c r="W221" s="30">
        <v>46045</v>
      </c>
      <c r="X221" s="18" t="s">
        <v>1516</v>
      </c>
      <c r="Y221" s="6" t="s">
        <v>1517</v>
      </c>
      <c r="Z221" s="18" t="s">
        <v>633</v>
      </c>
      <c r="AA221" s="31"/>
      <c r="AB221" s="31"/>
      <c r="AC221" s="31"/>
      <c r="AD221" s="32"/>
      <c r="AE221" s="31"/>
      <c r="AF221" s="32"/>
      <c r="AG221" s="31"/>
      <c r="AH221" s="33"/>
      <c r="AI221" s="32"/>
      <c r="AJ221" s="32"/>
      <c r="AK221" s="34">
        <v>46297</v>
      </c>
      <c r="AL221" s="35">
        <v>240</v>
      </c>
      <c r="AM221" s="31" t="s">
        <v>49</v>
      </c>
      <c r="AN221" s="36">
        <v>24248640</v>
      </c>
    </row>
    <row r="222" spans="1:40" s="37" customFormat="1" ht="37.5" customHeight="1" x14ac:dyDescent="0.25">
      <c r="A222" s="13">
        <v>231</v>
      </c>
      <c r="B222" s="14" t="s">
        <v>40</v>
      </c>
      <c r="C222" s="15" t="s">
        <v>41</v>
      </c>
      <c r="D222" s="45" t="s">
        <v>1518</v>
      </c>
      <c r="E222" s="15" t="s">
        <v>1519</v>
      </c>
      <c r="F222" s="18" t="s">
        <v>1520</v>
      </c>
      <c r="G222" s="19" t="s">
        <v>629</v>
      </c>
      <c r="H222" s="20" t="s">
        <v>47</v>
      </c>
      <c r="I222" s="21" t="s">
        <v>48</v>
      </c>
      <c r="J222" s="38">
        <v>46049</v>
      </c>
      <c r="K222" s="22">
        <v>46056</v>
      </c>
      <c r="L222" s="22">
        <v>46297</v>
      </c>
      <c r="M222" s="24" t="s">
        <v>49</v>
      </c>
      <c r="N222" s="10">
        <f t="shared" si="10"/>
        <v>24248640</v>
      </c>
      <c r="O222" s="11">
        <v>3031080</v>
      </c>
      <c r="P222" s="52" t="s">
        <v>1514</v>
      </c>
      <c r="Q222" s="25">
        <v>46041</v>
      </c>
      <c r="R222" s="26" t="s">
        <v>630</v>
      </c>
      <c r="S222" s="52" t="s">
        <v>1521</v>
      </c>
      <c r="T222" s="44">
        <v>46055</v>
      </c>
      <c r="U222" s="9">
        <v>24248640</v>
      </c>
      <c r="V222" s="29" t="s">
        <v>51</v>
      </c>
      <c r="W222" s="30">
        <v>46045</v>
      </c>
      <c r="X222" s="18" t="s">
        <v>1522</v>
      </c>
      <c r="Y222" s="6" t="s">
        <v>1523</v>
      </c>
      <c r="Z222" s="18" t="s">
        <v>633</v>
      </c>
      <c r="AA222" s="31"/>
      <c r="AB222" s="31"/>
      <c r="AC222" s="31"/>
      <c r="AD222" s="32"/>
      <c r="AE222" s="31"/>
      <c r="AF222" s="32"/>
      <c r="AG222" s="31"/>
      <c r="AH222" s="33"/>
      <c r="AI222" s="32"/>
      <c r="AJ222" s="32"/>
      <c r="AK222" s="34">
        <v>46297</v>
      </c>
      <c r="AL222" s="35">
        <v>240</v>
      </c>
      <c r="AM222" s="31" t="s">
        <v>49</v>
      </c>
      <c r="AN222" s="36">
        <v>24248640</v>
      </c>
    </row>
    <row r="223" spans="1:40" s="37" customFormat="1" ht="37.5" customHeight="1" x14ac:dyDescent="0.25">
      <c r="A223" s="13">
        <v>232</v>
      </c>
      <c r="B223" s="14" t="s">
        <v>40</v>
      </c>
      <c r="C223" s="15" t="s">
        <v>41</v>
      </c>
      <c r="D223" s="45" t="s">
        <v>1524</v>
      </c>
      <c r="E223" s="15" t="s">
        <v>1525</v>
      </c>
      <c r="F223" s="18" t="s">
        <v>1526</v>
      </c>
      <c r="G223" s="19" t="s">
        <v>759</v>
      </c>
      <c r="H223" s="20" t="s">
        <v>47</v>
      </c>
      <c r="I223" s="21" t="s">
        <v>48</v>
      </c>
      <c r="J223" s="38">
        <v>46048</v>
      </c>
      <c r="K223" s="22">
        <v>46049</v>
      </c>
      <c r="L223" s="22">
        <v>46291</v>
      </c>
      <c r="M223" s="24" t="s">
        <v>49</v>
      </c>
      <c r="N223" s="10">
        <f t="shared" si="10"/>
        <v>62712000</v>
      </c>
      <c r="O223" s="11">
        <v>7839000</v>
      </c>
      <c r="P223" s="52" t="s">
        <v>1527</v>
      </c>
      <c r="Q223" s="25">
        <v>46036</v>
      </c>
      <c r="R223" s="26" t="s">
        <v>60</v>
      </c>
      <c r="S223" s="52" t="s">
        <v>1528</v>
      </c>
      <c r="T223" s="44">
        <v>46049</v>
      </c>
      <c r="U223" s="9">
        <v>62712000</v>
      </c>
      <c r="V223" s="29" t="s">
        <v>51</v>
      </c>
      <c r="W223" s="30">
        <v>46045</v>
      </c>
      <c r="X223" s="18" t="s">
        <v>1529</v>
      </c>
      <c r="Y223" s="6" t="s">
        <v>1530</v>
      </c>
      <c r="Z223" s="18" t="s">
        <v>54</v>
      </c>
      <c r="AA223" s="31"/>
      <c r="AB223" s="31"/>
      <c r="AC223" s="31"/>
      <c r="AD223" s="32"/>
      <c r="AE223" s="31"/>
      <c r="AF223" s="32"/>
      <c r="AG223" s="31"/>
      <c r="AH223" s="33"/>
      <c r="AI223" s="32"/>
      <c r="AJ223" s="32"/>
      <c r="AK223" s="34">
        <v>46291</v>
      </c>
      <c r="AL223" s="35">
        <v>240</v>
      </c>
      <c r="AM223" s="31" t="s">
        <v>49</v>
      </c>
      <c r="AN223" s="36">
        <v>62712000</v>
      </c>
    </row>
    <row r="224" spans="1:40" s="37" customFormat="1" ht="37.5" customHeight="1" x14ac:dyDescent="0.25">
      <c r="A224" s="13">
        <v>233</v>
      </c>
      <c r="B224" s="14" t="s">
        <v>40</v>
      </c>
      <c r="C224" s="15" t="s">
        <v>41</v>
      </c>
      <c r="D224" s="45" t="s">
        <v>1531</v>
      </c>
      <c r="E224" s="15" t="s">
        <v>1532</v>
      </c>
      <c r="F224" s="18" t="s">
        <v>1533</v>
      </c>
      <c r="G224" s="19" t="s">
        <v>1534</v>
      </c>
      <c r="H224" s="20" t="s">
        <v>47</v>
      </c>
      <c r="I224" s="21" t="s">
        <v>48</v>
      </c>
      <c r="J224" s="38">
        <v>46051</v>
      </c>
      <c r="K224" s="22">
        <v>46057</v>
      </c>
      <c r="L224" s="22">
        <v>46298</v>
      </c>
      <c r="M224" s="24" t="s">
        <v>49</v>
      </c>
      <c r="N224" s="10">
        <f t="shared" si="10"/>
        <v>58531200</v>
      </c>
      <c r="O224" s="11">
        <v>7316400</v>
      </c>
      <c r="P224" s="52" t="s">
        <v>1535</v>
      </c>
      <c r="Q224" s="25">
        <v>46041</v>
      </c>
      <c r="R224" s="26" t="s">
        <v>280</v>
      </c>
      <c r="S224" s="52" t="s">
        <v>1536</v>
      </c>
      <c r="T224" s="44">
        <v>46056</v>
      </c>
      <c r="U224" s="9">
        <v>58531200</v>
      </c>
      <c r="V224" s="29" t="s">
        <v>51</v>
      </c>
      <c r="W224" s="30">
        <v>46046</v>
      </c>
      <c r="X224" s="18" t="s">
        <v>1537</v>
      </c>
      <c r="Y224" s="6" t="s">
        <v>1538</v>
      </c>
      <c r="Z224" s="18" t="s">
        <v>1381</v>
      </c>
      <c r="AA224" s="31"/>
      <c r="AB224" s="31"/>
      <c r="AC224" s="31"/>
      <c r="AD224" s="32"/>
      <c r="AE224" s="31"/>
      <c r="AF224" s="32"/>
      <c r="AG224" s="31"/>
      <c r="AH224" s="33"/>
      <c r="AI224" s="32"/>
      <c r="AJ224" s="32"/>
      <c r="AK224" s="34">
        <v>46298</v>
      </c>
      <c r="AL224" s="35">
        <v>240</v>
      </c>
      <c r="AM224" s="31" t="s">
        <v>49</v>
      </c>
      <c r="AN224" s="36">
        <v>58531200</v>
      </c>
    </row>
    <row r="225" spans="1:40" s="37" customFormat="1" ht="37.5" customHeight="1" x14ac:dyDescent="0.25">
      <c r="A225" s="13">
        <v>234</v>
      </c>
      <c r="B225" s="14" t="s">
        <v>1539</v>
      </c>
      <c r="C225" s="15" t="s">
        <v>1540</v>
      </c>
      <c r="D225" s="45" t="s">
        <v>1541</v>
      </c>
      <c r="E225" s="15" t="s">
        <v>1542</v>
      </c>
      <c r="F225" s="18" t="s">
        <v>1543</v>
      </c>
      <c r="G225" s="19" t="s">
        <v>1544</v>
      </c>
      <c r="H225" s="20" t="s">
        <v>47</v>
      </c>
      <c r="I225" s="21" t="s">
        <v>48</v>
      </c>
      <c r="J225" s="38">
        <v>46046</v>
      </c>
      <c r="K225" s="22">
        <v>46056</v>
      </c>
      <c r="L225" s="22">
        <v>46297</v>
      </c>
      <c r="M225" s="24" t="s">
        <v>49</v>
      </c>
      <c r="N225" s="10">
        <f t="shared" si="10"/>
        <v>23760000</v>
      </c>
      <c r="O225" s="11">
        <v>2970000</v>
      </c>
      <c r="P225" s="52" t="s">
        <v>1545</v>
      </c>
      <c r="Q225" s="25">
        <v>46041</v>
      </c>
      <c r="R225" s="26" t="s">
        <v>1546</v>
      </c>
      <c r="S225" s="52" t="s">
        <v>1547</v>
      </c>
      <c r="T225" s="44">
        <v>46048</v>
      </c>
      <c r="U225" s="9">
        <v>23760000</v>
      </c>
      <c r="V225" s="29" t="s">
        <v>51</v>
      </c>
      <c r="W225" s="30">
        <v>46045</v>
      </c>
      <c r="X225" s="18" t="s">
        <v>1548</v>
      </c>
      <c r="Y225" s="6" t="s">
        <v>1549</v>
      </c>
      <c r="Z225" s="18" t="s">
        <v>1550</v>
      </c>
      <c r="AA225" s="31"/>
      <c r="AB225" s="31"/>
      <c r="AC225" s="31"/>
      <c r="AD225" s="32"/>
      <c r="AE225" s="31"/>
      <c r="AF225" s="32"/>
      <c r="AG225" s="31"/>
      <c r="AH225" s="33"/>
      <c r="AI225" s="32"/>
      <c r="AJ225" s="32"/>
      <c r="AK225" s="34">
        <v>46297</v>
      </c>
      <c r="AL225" s="35">
        <v>240</v>
      </c>
      <c r="AM225" s="31" t="s">
        <v>49</v>
      </c>
      <c r="AN225" s="36">
        <v>23760000</v>
      </c>
    </row>
    <row r="226" spans="1:40" s="37" customFormat="1" ht="37.5" customHeight="1" x14ac:dyDescent="0.25">
      <c r="A226" s="13">
        <v>235</v>
      </c>
      <c r="B226" s="14" t="s">
        <v>1539</v>
      </c>
      <c r="C226" s="15" t="s">
        <v>1540</v>
      </c>
      <c r="D226" s="45" t="s">
        <v>1552</v>
      </c>
      <c r="E226" s="15" t="s">
        <v>1553</v>
      </c>
      <c r="F226" s="18" t="s">
        <v>1554</v>
      </c>
      <c r="G226" s="19" t="s">
        <v>1555</v>
      </c>
      <c r="H226" s="20" t="s">
        <v>47</v>
      </c>
      <c r="I226" s="21" t="s">
        <v>48</v>
      </c>
      <c r="J226" s="38">
        <v>46046</v>
      </c>
      <c r="K226" s="22">
        <v>46055</v>
      </c>
      <c r="L226" s="22">
        <v>46296</v>
      </c>
      <c r="M226" s="24" t="s">
        <v>49</v>
      </c>
      <c r="N226" s="10">
        <f t="shared" si="10"/>
        <v>23760000</v>
      </c>
      <c r="O226" s="11">
        <v>2970000</v>
      </c>
      <c r="P226" s="52" t="s">
        <v>1556</v>
      </c>
      <c r="Q226" s="25">
        <v>46041</v>
      </c>
      <c r="R226" s="26" t="s">
        <v>1546</v>
      </c>
      <c r="S226" s="52" t="s">
        <v>1557</v>
      </c>
      <c r="T226" s="44">
        <v>46051</v>
      </c>
      <c r="U226" s="9">
        <v>23760000</v>
      </c>
      <c r="V226" s="29" t="s">
        <v>51</v>
      </c>
      <c r="W226" s="30">
        <v>46045</v>
      </c>
      <c r="X226" s="18" t="s">
        <v>1558</v>
      </c>
      <c r="Y226" s="6" t="s">
        <v>1559</v>
      </c>
      <c r="Z226" s="18" t="s">
        <v>1550</v>
      </c>
      <c r="AA226" s="31"/>
      <c r="AB226" s="31"/>
      <c r="AC226" s="31"/>
      <c r="AD226" s="32"/>
      <c r="AE226" s="31"/>
      <c r="AF226" s="32"/>
      <c r="AG226" s="31"/>
      <c r="AH226" s="33"/>
      <c r="AI226" s="32"/>
      <c r="AJ226" s="32"/>
      <c r="AK226" s="34">
        <v>46296</v>
      </c>
      <c r="AL226" s="35">
        <v>240</v>
      </c>
      <c r="AM226" s="31" t="s">
        <v>49</v>
      </c>
      <c r="AN226" s="36">
        <v>23760000</v>
      </c>
    </row>
    <row r="227" spans="1:40" s="37" customFormat="1" ht="37.5" customHeight="1" x14ac:dyDescent="0.25">
      <c r="A227" s="13">
        <v>236</v>
      </c>
      <c r="B227" s="14" t="s">
        <v>40</v>
      </c>
      <c r="C227" s="15" t="s">
        <v>41</v>
      </c>
      <c r="D227" s="45" t="s">
        <v>1560</v>
      </c>
      <c r="E227" s="15" t="s">
        <v>1422</v>
      </c>
      <c r="F227" s="18" t="s">
        <v>1561</v>
      </c>
      <c r="G227" s="19" t="s">
        <v>1562</v>
      </c>
      <c r="H227" s="20" t="s">
        <v>47</v>
      </c>
      <c r="I227" s="21" t="s">
        <v>48</v>
      </c>
      <c r="J227" s="38">
        <v>46050</v>
      </c>
      <c r="K227" s="22">
        <v>46057</v>
      </c>
      <c r="L227" s="22">
        <v>46298</v>
      </c>
      <c r="M227" s="24" t="s">
        <v>49</v>
      </c>
      <c r="N227" s="10">
        <f t="shared" si="10"/>
        <v>62712000</v>
      </c>
      <c r="O227" s="11">
        <v>7839000</v>
      </c>
      <c r="P227" s="52" t="s">
        <v>1563</v>
      </c>
      <c r="Q227" s="25">
        <v>46041</v>
      </c>
      <c r="R227" s="26" t="s">
        <v>208</v>
      </c>
      <c r="S227" s="52" t="s">
        <v>1178</v>
      </c>
      <c r="T227" s="44">
        <v>46055</v>
      </c>
      <c r="U227" s="9">
        <v>62712000</v>
      </c>
      <c r="V227" s="29" t="s">
        <v>51</v>
      </c>
      <c r="W227" s="30">
        <v>46045</v>
      </c>
      <c r="X227" s="18" t="s">
        <v>1564</v>
      </c>
      <c r="Y227" s="6" t="s">
        <v>1565</v>
      </c>
      <c r="Z227" s="18" t="s">
        <v>188</v>
      </c>
      <c r="AA227" s="31"/>
      <c r="AB227" s="31"/>
      <c r="AC227" s="31"/>
      <c r="AD227" s="32"/>
      <c r="AE227" s="31"/>
      <c r="AF227" s="32"/>
      <c r="AG227" s="31"/>
      <c r="AH227" s="33"/>
      <c r="AI227" s="32"/>
      <c r="AJ227" s="32"/>
      <c r="AK227" s="34">
        <v>46298</v>
      </c>
      <c r="AL227" s="35">
        <v>240</v>
      </c>
      <c r="AM227" s="31" t="s">
        <v>49</v>
      </c>
      <c r="AN227" s="36">
        <v>62712000</v>
      </c>
    </row>
    <row r="228" spans="1:40" s="37" customFormat="1" ht="37.5" customHeight="1" x14ac:dyDescent="0.25">
      <c r="A228" s="13">
        <v>237</v>
      </c>
      <c r="B228" s="14" t="s">
        <v>40</v>
      </c>
      <c r="C228" s="15" t="s">
        <v>41</v>
      </c>
      <c r="D228" s="45" t="s">
        <v>1566</v>
      </c>
      <c r="E228" s="15" t="s">
        <v>1567</v>
      </c>
      <c r="F228" s="18" t="s">
        <v>1568</v>
      </c>
      <c r="G228" s="19" t="s">
        <v>1569</v>
      </c>
      <c r="H228" s="20" t="s">
        <v>47</v>
      </c>
      <c r="I228" s="21" t="s">
        <v>48</v>
      </c>
      <c r="J228" s="38">
        <v>46051</v>
      </c>
      <c r="K228" s="22">
        <v>46057</v>
      </c>
      <c r="L228" s="22">
        <v>46298</v>
      </c>
      <c r="M228" s="24" t="s">
        <v>49</v>
      </c>
      <c r="N228" s="10">
        <f t="shared" si="10"/>
        <v>46824960</v>
      </c>
      <c r="O228" s="11">
        <v>5853120</v>
      </c>
      <c r="P228" s="52" t="s">
        <v>1570</v>
      </c>
      <c r="Q228" s="25">
        <v>46041</v>
      </c>
      <c r="R228" s="26" t="s">
        <v>158</v>
      </c>
      <c r="S228" s="52" t="s">
        <v>1195</v>
      </c>
      <c r="T228" s="44">
        <v>46055</v>
      </c>
      <c r="U228" s="9">
        <v>46824960</v>
      </c>
      <c r="V228" s="29" t="s">
        <v>51</v>
      </c>
      <c r="W228" s="30">
        <v>46045</v>
      </c>
      <c r="X228" s="18" t="s">
        <v>1571</v>
      </c>
      <c r="Y228" s="6" t="s">
        <v>1572</v>
      </c>
      <c r="Z228" s="18" t="s">
        <v>188</v>
      </c>
      <c r="AA228" s="31"/>
      <c r="AB228" s="31"/>
      <c r="AC228" s="31"/>
      <c r="AD228" s="32"/>
      <c r="AE228" s="31"/>
      <c r="AF228" s="32"/>
      <c r="AG228" s="31"/>
      <c r="AH228" s="33"/>
      <c r="AI228" s="32"/>
      <c r="AJ228" s="32"/>
      <c r="AK228" s="34">
        <v>46298</v>
      </c>
      <c r="AL228" s="35">
        <v>240</v>
      </c>
      <c r="AM228" s="31" t="s">
        <v>49</v>
      </c>
      <c r="AN228" s="36">
        <v>46824960</v>
      </c>
    </row>
    <row r="229" spans="1:40" s="37" customFormat="1" ht="37.5" customHeight="1" x14ac:dyDescent="0.25">
      <c r="A229" s="13">
        <v>238</v>
      </c>
      <c r="B229" s="14" t="s">
        <v>40</v>
      </c>
      <c r="C229" s="15" t="s">
        <v>41</v>
      </c>
      <c r="D229" s="45" t="s">
        <v>1573</v>
      </c>
      <c r="E229" s="15" t="s">
        <v>1574</v>
      </c>
      <c r="F229" s="18" t="s">
        <v>1575</v>
      </c>
      <c r="G229" s="19" t="s">
        <v>1569</v>
      </c>
      <c r="H229" s="20" t="s">
        <v>47</v>
      </c>
      <c r="I229" s="21" t="s">
        <v>48</v>
      </c>
      <c r="J229" s="38">
        <v>46051</v>
      </c>
      <c r="K229" s="22">
        <v>46057</v>
      </c>
      <c r="L229" s="22">
        <v>46298</v>
      </c>
      <c r="M229" s="24" t="s">
        <v>49</v>
      </c>
      <c r="N229" s="10">
        <f t="shared" si="10"/>
        <v>46824960</v>
      </c>
      <c r="O229" s="11">
        <v>5853120</v>
      </c>
      <c r="P229" s="52" t="s">
        <v>1570</v>
      </c>
      <c r="Q229" s="25">
        <v>46041</v>
      </c>
      <c r="R229" s="26" t="s">
        <v>158</v>
      </c>
      <c r="S229" s="52" t="s">
        <v>1506</v>
      </c>
      <c r="T229" s="44">
        <v>46055</v>
      </c>
      <c r="U229" s="9">
        <v>46824960</v>
      </c>
      <c r="V229" s="29" t="s">
        <v>51</v>
      </c>
      <c r="W229" s="30">
        <v>46045</v>
      </c>
      <c r="X229" s="18" t="s">
        <v>1576</v>
      </c>
      <c r="Y229" s="6" t="s">
        <v>1577</v>
      </c>
      <c r="Z229" s="18" t="s">
        <v>188</v>
      </c>
      <c r="AA229" s="31"/>
      <c r="AB229" s="31"/>
      <c r="AC229" s="31"/>
      <c r="AD229" s="32"/>
      <c r="AE229" s="31"/>
      <c r="AF229" s="32"/>
      <c r="AG229" s="31"/>
      <c r="AH229" s="33"/>
      <c r="AI229" s="32"/>
      <c r="AJ229" s="32"/>
      <c r="AK229" s="34">
        <v>46298</v>
      </c>
      <c r="AL229" s="35">
        <v>240</v>
      </c>
      <c r="AM229" s="31" t="s">
        <v>49</v>
      </c>
      <c r="AN229" s="36">
        <v>46824960</v>
      </c>
    </row>
    <row r="230" spans="1:40" s="37" customFormat="1" ht="37.5" customHeight="1" x14ac:dyDescent="0.25">
      <c r="A230" s="13">
        <v>239</v>
      </c>
      <c r="B230" s="14" t="s">
        <v>40</v>
      </c>
      <c r="C230" s="15" t="s">
        <v>41</v>
      </c>
      <c r="D230" s="45" t="s">
        <v>1578</v>
      </c>
      <c r="E230" s="15" t="s">
        <v>1579</v>
      </c>
      <c r="F230" s="18" t="s">
        <v>1580</v>
      </c>
      <c r="G230" s="19" t="s">
        <v>1569</v>
      </c>
      <c r="H230" s="20" t="s">
        <v>47</v>
      </c>
      <c r="I230" s="21" t="s">
        <v>48</v>
      </c>
      <c r="J230" s="38">
        <v>46049</v>
      </c>
      <c r="K230" s="22">
        <v>46064</v>
      </c>
      <c r="L230" s="22">
        <v>46305</v>
      </c>
      <c r="M230" s="24" t="s">
        <v>49</v>
      </c>
      <c r="N230" s="10">
        <f t="shared" si="10"/>
        <v>46824960</v>
      </c>
      <c r="O230" s="11">
        <v>5853120</v>
      </c>
      <c r="P230" s="52" t="s">
        <v>1570</v>
      </c>
      <c r="Q230" s="25">
        <v>46041</v>
      </c>
      <c r="R230" s="26" t="s">
        <v>158</v>
      </c>
      <c r="S230" s="52" t="s">
        <v>1581</v>
      </c>
      <c r="T230" s="44">
        <v>46064</v>
      </c>
      <c r="U230" s="9">
        <v>46824960</v>
      </c>
      <c r="V230" s="29" t="s">
        <v>51</v>
      </c>
      <c r="W230" s="30">
        <v>46045</v>
      </c>
      <c r="X230" s="18" t="s">
        <v>1582</v>
      </c>
      <c r="Y230" s="6" t="s">
        <v>1583</v>
      </c>
      <c r="Z230" s="18" t="s">
        <v>188</v>
      </c>
      <c r="AA230" s="31"/>
      <c r="AB230" s="31"/>
      <c r="AC230" s="31"/>
      <c r="AD230" s="32"/>
      <c r="AE230" s="31"/>
      <c r="AF230" s="32"/>
      <c r="AG230" s="31"/>
      <c r="AH230" s="33"/>
      <c r="AI230" s="32"/>
      <c r="AJ230" s="32"/>
      <c r="AK230" s="34">
        <v>46305</v>
      </c>
      <c r="AL230" s="35">
        <v>240</v>
      </c>
      <c r="AM230" s="31" t="s">
        <v>49</v>
      </c>
      <c r="AN230" s="36">
        <v>46824960</v>
      </c>
    </row>
    <row r="231" spans="1:40" s="37" customFormat="1" ht="37.5" customHeight="1" x14ac:dyDescent="0.25">
      <c r="A231" s="13">
        <v>240</v>
      </c>
      <c r="B231" s="14" t="s">
        <v>40</v>
      </c>
      <c r="C231" s="15" t="s">
        <v>41</v>
      </c>
      <c r="D231" s="45" t="s">
        <v>1584</v>
      </c>
      <c r="E231" s="15" t="s">
        <v>1585</v>
      </c>
      <c r="F231" s="18" t="s">
        <v>1586</v>
      </c>
      <c r="G231" s="19" t="s">
        <v>1587</v>
      </c>
      <c r="H231" s="20" t="s">
        <v>47</v>
      </c>
      <c r="I231" s="21" t="s">
        <v>48</v>
      </c>
      <c r="J231" s="38">
        <v>46051</v>
      </c>
      <c r="K231" s="22">
        <v>46058</v>
      </c>
      <c r="L231" s="22">
        <v>46299</v>
      </c>
      <c r="M231" s="24" t="s">
        <v>49</v>
      </c>
      <c r="N231" s="10">
        <f t="shared" si="10"/>
        <v>79435200</v>
      </c>
      <c r="O231" s="11">
        <v>9929400</v>
      </c>
      <c r="P231" s="52" t="s">
        <v>1588</v>
      </c>
      <c r="Q231" s="25">
        <v>46050</v>
      </c>
      <c r="R231" s="26" t="s">
        <v>105</v>
      </c>
      <c r="S231" s="52" t="s">
        <v>974</v>
      </c>
      <c r="T231" s="44">
        <v>46055</v>
      </c>
      <c r="U231" s="9">
        <v>79435200</v>
      </c>
      <c r="V231" s="29" t="s">
        <v>51</v>
      </c>
      <c r="W231" s="30">
        <v>46051</v>
      </c>
      <c r="X231" s="18" t="s">
        <v>1589</v>
      </c>
      <c r="Y231" s="6" t="s">
        <v>1590</v>
      </c>
      <c r="Z231" s="18" t="s">
        <v>188</v>
      </c>
      <c r="AA231" s="31"/>
      <c r="AB231" s="31"/>
      <c r="AC231" s="31"/>
      <c r="AD231" s="32"/>
      <c r="AE231" s="31"/>
      <c r="AF231" s="32"/>
      <c r="AG231" s="31"/>
      <c r="AH231" s="33"/>
      <c r="AI231" s="32"/>
      <c r="AJ231" s="32"/>
      <c r="AK231" s="34">
        <v>46299</v>
      </c>
      <c r="AL231" s="35">
        <v>240</v>
      </c>
      <c r="AM231" s="31" t="s">
        <v>49</v>
      </c>
      <c r="AN231" s="36">
        <v>79435200</v>
      </c>
    </row>
    <row r="232" spans="1:40" s="37" customFormat="1" ht="37.5" customHeight="1" x14ac:dyDescent="0.25">
      <c r="A232" s="13">
        <v>241</v>
      </c>
      <c r="B232" s="14" t="s">
        <v>40</v>
      </c>
      <c r="C232" s="15" t="s">
        <v>41</v>
      </c>
      <c r="D232" s="45" t="s">
        <v>1591</v>
      </c>
      <c r="E232" s="15" t="s">
        <v>1592</v>
      </c>
      <c r="F232" s="18" t="s">
        <v>1593</v>
      </c>
      <c r="G232" s="19" t="s">
        <v>1594</v>
      </c>
      <c r="H232" s="20" t="s">
        <v>47</v>
      </c>
      <c r="I232" s="21" t="s">
        <v>48</v>
      </c>
      <c r="J232" s="38">
        <v>46050</v>
      </c>
      <c r="K232" s="22">
        <v>46065</v>
      </c>
      <c r="L232" s="22">
        <v>46306</v>
      </c>
      <c r="M232" s="24" t="s">
        <v>49</v>
      </c>
      <c r="N232" s="10">
        <f t="shared" si="10"/>
        <v>62712000</v>
      </c>
      <c r="O232" s="11">
        <v>7839000</v>
      </c>
      <c r="P232" s="52">
        <v>1031</v>
      </c>
      <c r="Q232" s="25">
        <v>46041</v>
      </c>
      <c r="R232" s="26" t="s">
        <v>208</v>
      </c>
      <c r="S232" s="52">
        <v>1196</v>
      </c>
      <c r="T232" s="44">
        <v>46056</v>
      </c>
      <c r="U232" s="9">
        <v>62712000</v>
      </c>
      <c r="V232" s="29" t="s">
        <v>51</v>
      </c>
      <c r="W232" s="30">
        <v>46046</v>
      </c>
      <c r="X232" s="18" t="s">
        <v>1595</v>
      </c>
      <c r="Y232" s="6" t="s">
        <v>1596</v>
      </c>
      <c r="Z232" s="18" t="s">
        <v>415</v>
      </c>
      <c r="AA232" s="31"/>
      <c r="AB232" s="31"/>
      <c r="AC232" s="31"/>
      <c r="AD232" s="32"/>
      <c r="AE232" s="31"/>
      <c r="AF232" s="32"/>
      <c r="AG232" s="31"/>
      <c r="AH232" s="33"/>
      <c r="AI232" s="32"/>
      <c r="AJ232" s="32"/>
      <c r="AK232" s="34">
        <v>46306</v>
      </c>
      <c r="AL232" s="35">
        <v>240</v>
      </c>
      <c r="AM232" s="31" t="s">
        <v>49</v>
      </c>
      <c r="AN232" s="36">
        <v>62712000</v>
      </c>
    </row>
    <row r="233" spans="1:40" s="37" customFormat="1" ht="37.5" customHeight="1" x14ac:dyDescent="0.25">
      <c r="A233" s="13">
        <v>242</v>
      </c>
      <c r="B233" s="14" t="s">
        <v>40</v>
      </c>
      <c r="C233" s="15" t="s">
        <v>41</v>
      </c>
      <c r="D233" s="45" t="s">
        <v>1597</v>
      </c>
      <c r="E233" s="15" t="s">
        <v>1598</v>
      </c>
      <c r="F233" s="18" t="s">
        <v>1599</v>
      </c>
      <c r="G233" s="19" t="s">
        <v>1600</v>
      </c>
      <c r="H233" s="20" t="s">
        <v>47</v>
      </c>
      <c r="I233" s="21" t="s">
        <v>48</v>
      </c>
      <c r="J233" s="38">
        <v>46048</v>
      </c>
      <c r="K233" s="22">
        <v>46049</v>
      </c>
      <c r="L233" s="22">
        <v>46291</v>
      </c>
      <c r="M233" s="24" t="s">
        <v>49</v>
      </c>
      <c r="N233" s="10">
        <f t="shared" si="10"/>
        <v>75254400</v>
      </c>
      <c r="O233" s="11">
        <v>9406800</v>
      </c>
      <c r="P233" s="52">
        <v>1196</v>
      </c>
      <c r="Q233" s="25">
        <v>46045</v>
      </c>
      <c r="R233" s="26" t="s">
        <v>137</v>
      </c>
      <c r="S233" s="52">
        <v>961</v>
      </c>
      <c r="T233" s="44">
        <v>46049</v>
      </c>
      <c r="U233" s="9">
        <v>75254400</v>
      </c>
      <c r="V233" s="29" t="s">
        <v>51</v>
      </c>
      <c r="W233" s="30">
        <v>46046</v>
      </c>
      <c r="X233" s="18" t="s">
        <v>1601</v>
      </c>
      <c r="Y233" s="6" t="s">
        <v>1602</v>
      </c>
      <c r="Z233" s="18" t="s">
        <v>301</v>
      </c>
      <c r="AA233" s="31"/>
      <c r="AB233" s="31"/>
      <c r="AC233" s="31"/>
      <c r="AD233" s="32"/>
      <c r="AE233" s="31"/>
      <c r="AF233" s="32"/>
      <c r="AG233" s="31"/>
      <c r="AH233" s="33"/>
      <c r="AI233" s="32"/>
      <c r="AJ233" s="32"/>
      <c r="AK233" s="34">
        <v>46291</v>
      </c>
      <c r="AL233" s="35">
        <v>240</v>
      </c>
      <c r="AM233" s="31" t="s">
        <v>49</v>
      </c>
      <c r="AN233" s="36">
        <v>75254400</v>
      </c>
    </row>
    <row r="234" spans="1:40" s="37" customFormat="1" ht="37.5" customHeight="1" x14ac:dyDescent="0.25">
      <c r="A234" s="13">
        <v>243</v>
      </c>
      <c r="B234" s="14" t="s">
        <v>40</v>
      </c>
      <c r="C234" s="15" t="s">
        <v>41</v>
      </c>
      <c r="D234" s="45" t="s">
        <v>1603</v>
      </c>
      <c r="E234" s="15" t="s">
        <v>1604</v>
      </c>
      <c r="F234" s="18" t="s">
        <v>1605</v>
      </c>
      <c r="G234" s="19" t="s">
        <v>380</v>
      </c>
      <c r="H234" s="20" t="s">
        <v>47</v>
      </c>
      <c r="I234" s="21" t="s">
        <v>48</v>
      </c>
      <c r="J234" s="38">
        <v>46046</v>
      </c>
      <c r="K234" s="22">
        <v>46055</v>
      </c>
      <c r="L234" s="22">
        <v>46296</v>
      </c>
      <c r="M234" s="24" t="s">
        <v>49</v>
      </c>
      <c r="N234" s="10">
        <f t="shared" si="10"/>
        <v>46824960</v>
      </c>
      <c r="O234" s="11">
        <v>5853120</v>
      </c>
      <c r="P234" s="52">
        <v>927</v>
      </c>
      <c r="Q234" s="25">
        <v>46036</v>
      </c>
      <c r="R234" s="26" t="s">
        <v>381</v>
      </c>
      <c r="S234" s="52">
        <v>926</v>
      </c>
      <c r="T234" s="44">
        <v>46048</v>
      </c>
      <c r="U234" s="9">
        <v>46824960</v>
      </c>
      <c r="V234" s="29" t="s">
        <v>51</v>
      </c>
      <c r="W234" s="30">
        <v>46045</v>
      </c>
      <c r="X234" s="18" t="s">
        <v>1606</v>
      </c>
      <c r="Y234" s="6" t="s">
        <v>1607</v>
      </c>
      <c r="Z234" s="18" t="s">
        <v>407</v>
      </c>
      <c r="AA234" s="31"/>
      <c r="AB234" s="31"/>
      <c r="AC234" s="31"/>
      <c r="AD234" s="32"/>
      <c r="AE234" s="31"/>
      <c r="AF234" s="32"/>
      <c r="AG234" s="31"/>
      <c r="AH234" s="33"/>
      <c r="AI234" s="32"/>
      <c r="AJ234" s="32"/>
      <c r="AK234" s="34">
        <v>46296</v>
      </c>
      <c r="AL234" s="35">
        <v>240</v>
      </c>
      <c r="AM234" s="31" t="s">
        <v>49</v>
      </c>
      <c r="AN234" s="36">
        <v>46824960</v>
      </c>
    </row>
    <row r="235" spans="1:40" s="37" customFormat="1" ht="37.5" customHeight="1" x14ac:dyDescent="0.25">
      <c r="A235" s="13">
        <v>244</v>
      </c>
      <c r="B235" s="14" t="s">
        <v>1608</v>
      </c>
      <c r="C235" s="15" t="s">
        <v>1609</v>
      </c>
      <c r="D235" s="45" t="s">
        <v>1610</v>
      </c>
      <c r="E235" s="15" t="s">
        <v>1611</v>
      </c>
      <c r="F235" s="18" t="s">
        <v>1612</v>
      </c>
      <c r="G235" s="19" t="s">
        <v>1613</v>
      </c>
      <c r="H235" s="20" t="s">
        <v>47</v>
      </c>
      <c r="I235" s="21" t="s">
        <v>48</v>
      </c>
      <c r="J235" s="38">
        <v>46051</v>
      </c>
      <c r="K235" s="22">
        <v>46057</v>
      </c>
      <c r="L235" s="22">
        <v>46298</v>
      </c>
      <c r="M235" s="24" t="s">
        <v>49</v>
      </c>
      <c r="N235" s="10">
        <f t="shared" si="10"/>
        <v>45988800</v>
      </c>
      <c r="O235" s="11">
        <v>5748600</v>
      </c>
      <c r="P235" s="52">
        <v>1076</v>
      </c>
      <c r="Q235" s="25">
        <v>46041</v>
      </c>
      <c r="R235" s="26" t="s">
        <v>360</v>
      </c>
      <c r="S235" s="52">
        <v>1042</v>
      </c>
      <c r="T235" s="44">
        <v>46055</v>
      </c>
      <c r="U235" s="9">
        <v>45988800</v>
      </c>
      <c r="V235" s="29" t="s">
        <v>51</v>
      </c>
      <c r="W235" s="30">
        <v>46051</v>
      </c>
      <c r="X235" s="18" t="s">
        <v>1614</v>
      </c>
      <c r="Y235" s="6" t="s">
        <v>1615</v>
      </c>
      <c r="Z235" s="18" t="s">
        <v>1616</v>
      </c>
      <c r="AA235" s="31"/>
      <c r="AB235" s="31"/>
      <c r="AC235" s="31"/>
      <c r="AD235" s="32"/>
      <c r="AE235" s="31"/>
      <c r="AF235" s="32"/>
      <c r="AG235" s="31"/>
      <c r="AH235" s="33"/>
      <c r="AI235" s="32"/>
      <c r="AJ235" s="32"/>
      <c r="AK235" s="34">
        <v>46298</v>
      </c>
      <c r="AL235" s="35">
        <v>240</v>
      </c>
      <c r="AM235" s="31" t="s">
        <v>49</v>
      </c>
      <c r="AN235" s="36">
        <v>45988800</v>
      </c>
    </row>
    <row r="236" spans="1:40" s="37" customFormat="1" ht="37.5" customHeight="1" x14ac:dyDescent="0.25">
      <c r="A236" s="13">
        <v>245</v>
      </c>
      <c r="B236" s="14" t="s">
        <v>1413</v>
      </c>
      <c r="C236" s="15" t="s">
        <v>1423</v>
      </c>
      <c r="D236" s="45" t="s">
        <v>1618</v>
      </c>
      <c r="E236" s="15" t="s">
        <v>1619</v>
      </c>
      <c r="F236" s="18" t="s">
        <v>1620</v>
      </c>
      <c r="G236" s="19" t="s">
        <v>1418</v>
      </c>
      <c r="H236" s="20" t="s">
        <v>47</v>
      </c>
      <c r="I236" s="21" t="s">
        <v>48</v>
      </c>
      <c r="J236" s="38">
        <v>46051</v>
      </c>
      <c r="K236" s="22">
        <v>46057</v>
      </c>
      <c r="L236" s="22">
        <v>46298</v>
      </c>
      <c r="M236" s="24" t="s">
        <v>49</v>
      </c>
      <c r="N236" s="10">
        <f t="shared" si="10"/>
        <v>45320000</v>
      </c>
      <c r="O236" s="11">
        <v>5665000</v>
      </c>
      <c r="P236" s="52">
        <v>1154</v>
      </c>
      <c r="Q236" s="25">
        <v>46041</v>
      </c>
      <c r="R236" s="26" t="s">
        <v>1621</v>
      </c>
      <c r="S236" s="52">
        <v>1035</v>
      </c>
      <c r="T236" s="44">
        <v>46055</v>
      </c>
      <c r="U236" s="9">
        <v>45320000</v>
      </c>
      <c r="V236" s="29" t="s">
        <v>51</v>
      </c>
      <c r="W236" s="30">
        <v>46048</v>
      </c>
      <c r="X236" s="18" t="s">
        <v>1622</v>
      </c>
      <c r="Y236" s="6" t="s">
        <v>1623</v>
      </c>
      <c r="Z236" s="18" t="s">
        <v>1421</v>
      </c>
      <c r="AA236" s="31"/>
      <c r="AB236" s="31"/>
      <c r="AC236" s="31"/>
      <c r="AD236" s="32"/>
      <c r="AE236" s="31"/>
      <c r="AF236" s="32"/>
      <c r="AG236" s="31"/>
      <c r="AH236" s="33"/>
      <c r="AI236" s="32"/>
      <c r="AJ236" s="32"/>
      <c r="AK236" s="34">
        <v>46298</v>
      </c>
      <c r="AL236" s="35">
        <v>240</v>
      </c>
      <c r="AM236" s="31" t="s">
        <v>49</v>
      </c>
      <c r="AN236" s="36">
        <v>45320000</v>
      </c>
    </row>
    <row r="237" spans="1:40" s="37" customFormat="1" ht="37.5" customHeight="1" x14ac:dyDescent="0.25">
      <c r="A237" s="13">
        <v>246</v>
      </c>
      <c r="B237" s="14" t="s">
        <v>40</v>
      </c>
      <c r="C237" s="15" t="s">
        <v>41</v>
      </c>
      <c r="D237" s="45" t="s">
        <v>1624</v>
      </c>
      <c r="E237" s="15" t="s">
        <v>1625</v>
      </c>
      <c r="F237" s="18" t="s">
        <v>1626</v>
      </c>
      <c r="G237" s="19" t="s">
        <v>1125</v>
      </c>
      <c r="H237" s="20" t="s">
        <v>47</v>
      </c>
      <c r="I237" s="21" t="s">
        <v>48</v>
      </c>
      <c r="J237" s="38">
        <v>46048</v>
      </c>
      <c r="K237" s="22">
        <v>46055</v>
      </c>
      <c r="L237" s="22">
        <v>46296</v>
      </c>
      <c r="M237" s="24" t="s">
        <v>49</v>
      </c>
      <c r="N237" s="10">
        <f t="shared" si="10"/>
        <v>46824960</v>
      </c>
      <c r="O237" s="11">
        <v>5853120</v>
      </c>
      <c r="P237" s="52">
        <v>1002</v>
      </c>
      <c r="Q237" s="25">
        <v>46041</v>
      </c>
      <c r="R237" s="26" t="s">
        <v>1127</v>
      </c>
      <c r="S237" s="52">
        <v>935</v>
      </c>
      <c r="T237" s="44">
        <v>46049</v>
      </c>
      <c r="U237" s="9">
        <v>46824960</v>
      </c>
      <c r="V237" s="29" t="s">
        <v>51</v>
      </c>
      <c r="W237" s="30">
        <v>46045</v>
      </c>
      <c r="X237" s="18" t="s">
        <v>1627</v>
      </c>
      <c r="Y237" s="6" t="s">
        <v>1628</v>
      </c>
      <c r="Z237" s="18" t="s">
        <v>888</v>
      </c>
      <c r="AA237" s="31"/>
      <c r="AB237" s="31"/>
      <c r="AC237" s="31"/>
      <c r="AD237" s="32"/>
      <c r="AE237" s="31"/>
      <c r="AF237" s="32"/>
      <c r="AG237" s="31"/>
      <c r="AH237" s="33"/>
      <c r="AI237" s="32"/>
      <c r="AJ237" s="32"/>
      <c r="AK237" s="34">
        <v>46296</v>
      </c>
      <c r="AL237" s="35">
        <v>240</v>
      </c>
      <c r="AM237" s="31" t="s">
        <v>49</v>
      </c>
      <c r="AN237" s="36">
        <v>46824960</v>
      </c>
    </row>
    <row r="238" spans="1:40" s="37" customFormat="1" ht="37.5" customHeight="1" x14ac:dyDescent="0.25">
      <c r="A238" s="13">
        <v>247</v>
      </c>
      <c r="B238" s="14" t="s">
        <v>1539</v>
      </c>
      <c r="C238" s="15" t="s">
        <v>1540</v>
      </c>
      <c r="D238" s="45" t="s">
        <v>1629</v>
      </c>
      <c r="E238" s="15" t="s">
        <v>1551</v>
      </c>
      <c r="F238" s="18" t="s">
        <v>1629</v>
      </c>
      <c r="G238" s="19" t="s">
        <v>1630</v>
      </c>
      <c r="H238" s="20" t="s">
        <v>47</v>
      </c>
      <c r="I238" s="21" t="s">
        <v>48</v>
      </c>
      <c r="J238" s="38">
        <v>46050</v>
      </c>
      <c r="K238" s="22">
        <v>46055</v>
      </c>
      <c r="L238" s="22">
        <v>46296</v>
      </c>
      <c r="M238" s="24" t="s">
        <v>49</v>
      </c>
      <c r="N238" s="10">
        <f t="shared" si="10"/>
        <v>46824960</v>
      </c>
      <c r="O238" s="11">
        <v>5853120</v>
      </c>
      <c r="P238" s="52">
        <v>1138</v>
      </c>
      <c r="Q238" s="25">
        <v>46041</v>
      </c>
      <c r="R238" s="26" t="s">
        <v>50</v>
      </c>
      <c r="S238" s="52">
        <v>982</v>
      </c>
      <c r="T238" s="44">
        <v>46051</v>
      </c>
      <c r="U238" s="9">
        <v>46824960</v>
      </c>
      <c r="V238" s="29" t="s">
        <v>51</v>
      </c>
      <c r="W238" s="30">
        <v>46046</v>
      </c>
      <c r="X238" s="18" t="s">
        <v>1631</v>
      </c>
      <c r="Y238" s="6" t="s">
        <v>1632</v>
      </c>
      <c r="Z238" s="18" t="s">
        <v>1550</v>
      </c>
      <c r="AA238" s="31"/>
      <c r="AB238" s="31"/>
      <c r="AC238" s="31"/>
      <c r="AD238" s="32"/>
      <c r="AE238" s="31"/>
      <c r="AF238" s="32" t="s">
        <v>90</v>
      </c>
      <c r="AG238" s="39">
        <v>46108</v>
      </c>
      <c r="AH238" s="39">
        <v>46108</v>
      </c>
      <c r="AI238" s="32" t="s">
        <v>1634</v>
      </c>
      <c r="AJ238" s="32" t="s">
        <v>1551</v>
      </c>
      <c r="AK238" s="34">
        <v>46296</v>
      </c>
      <c r="AL238" s="35">
        <v>240</v>
      </c>
      <c r="AM238" s="31" t="s">
        <v>49</v>
      </c>
      <c r="AN238" s="36">
        <v>46824960</v>
      </c>
    </row>
    <row r="239" spans="1:40" s="37" customFormat="1" ht="37.5" customHeight="1" x14ac:dyDescent="0.25">
      <c r="A239" s="13">
        <v>248</v>
      </c>
      <c r="B239" s="14" t="s">
        <v>250</v>
      </c>
      <c r="C239" s="15" t="s">
        <v>251</v>
      </c>
      <c r="D239" s="45" t="s">
        <v>1635</v>
      </c>
      <c r="E239" s="15" t="s">
        <v>1636</v>
      </c>
      <c r="F239" s="18" t="s">
        <v>1637</v>
      </c>
      <c r="G239" s="19" t="s">
        <v>1638</v>
      </c>
      <c r="H239" s="20" t="s">
        <v>47</v>
      </c>
      <c r="I239" s="21" t="s">
        <v>48</v>
      </c>
      <c r="J239" s="38">
        <v>46051</v>
      </c>
      <c r="K239" s="22">
        <v>46063</v>
      </c>
      <c r="L239" s="22">
        <v>46304</v>
      </c>
      <c r="M239" s="24" t="s">
        <v>49</v>
      </c>
      <c r="N239" s="10">
        <f t="shared" si="10"/>
        <v>40912000</v>
      </c>
      <c r="O239" s="11">
        <v>5114000</v>
      </c>
      <c r="P239" s="52">
        <v>1019</v>
      </c>
      <c r="Q239" s="25">
        <v>46041</v>
      </c>
      <c r="R239" s="26" t="s">
        <v>130</v>
      </c>
      <c r="S239" s="52">
        <v>1197</v>
      </c>
      <c r="T239" s="44">
        <v>46056</v>
      </c>
      <c r="U239" s="9">
        <v>40912000</v>
      </c>
      <c r="V239" s="29" t="s">
        <v>51</v>
      </c>
      <c r="W239" s="30">
        <v>46051</v>
      </c>
      <c r="X239" s="18" t="s">
        <v>1639</v>
      </c>
      <c r="Y239" s="6" t="s">
        <v>1640</v>
      </c>
      <c r="Z239" s="18" t="s">
        <v>258</v>
      </c>
      <c r="AA239" s="31"/>
      <c r="AB239" s="31"/>
      <c r="AC239" s="31"/>
      <c r="AD239" s="32"/>
      <c r="AE239" s="31"/>
      <c r="AF239" s="32" t="s">
        <v>90</v>
      </c>
      <c r="AG239" s="39">
        <v>46142</v>
      </c>
      <c r="AH239" s="39">
        <v>46142</v>
      </c>
      <c r="AI239" s="32" t="s">
        <v>1641</v>
      </c>
      <c r="AJ239" s="32" t="s">
        <v>1636</v>
      </c>
      <c r="AK239" s="34">
        <v>46304</v>
      </c>
      <c r="AL239" s="35">
        <v>240</v>
      </c>
      <c r="AM239" s="31" t="s">
        <v>49</v>
      </c>
      <c r="AN239" s="36">
        <v>40912000</v>
      </c>
    </row>
    <row r="240" spans="1:40" s="37" customFormat="1" ht="37.5" customHeight="1" x14ac:dyDescent="0.25">
      <c r="A240" s="13">
        <v>249</v>
      </c>
      <c r="B240" s="14" t="s">
        <v>40</v>
      </c>
      <c r="C240" s="15" t="s">
        <v>41</v>
      </c>
      <c r="D240" s="45" t="s">
        <v>1642</v>
      </c>
      <c r="E240" s="15" t="s">
        <v>1643</v>
      </c>
      <c r="F240" s="18" t="s">
        <v>1642</v>
      </c>
      <c r="G240" s="19" t="s">
        <v>1644</v>
      </c>
      <c r="H240" s="20" t="s">
        <v>47</v>
      </c>
      <c r="I240" s="21" t="s">
        <v>48</v>
      </c>
      <c r="J240" s="38">
        <v>46050</v>
      </c>
      <c r="K240" s="22">
        <v>46056</v>
      </c>
      <c r="L240" s="22">
        <v>46297</v>
      </c>
      <c r="M240" s="24" t="s">
        <v>49</v>
      </c>
      <c r="N240" s="10">
        <f t="shared" si="10"/>
        <v>62712000</v>
      </c>
      <c r="O240" s="11">
        <v>7839000</v>
      </c>
      <c r="P240" s="52">
        <v>1140</v>
      </c>
      <c r="Q240" s="25">
        <v>46041</v>
      </c>
      <c r="R240" s="26" t="s">
        <v>208</v>
      </c>
      <c r="S240" s="52">
        <v>1187</v>
      </c>
      <c r="T240" s="44">
        <v>46056</v>
      </c>
      <c r="U240" s="9">
        <v>62712000</v>
      </c>
      <c r="V240" s="29" t="s">
        <v>51</v>
      </c>
      <c r="W240" s="30">
        <v>46045</v>
      </c>
      <c r="X240" s="18" t="s">
        <v>1645</v>
      </c>
      <c r="Y240" s="6" t="s">
        <v>1646</v>
      </c>
      <c r="Z240" s="18" t="s">
        <v>188</v>
      </c>
      <c r="AA240" s="31"/>
      <c r="AB240" s="31"/>
      <c r="AC240" s="31"/>
      <c r="AD240" s="32"/>
      <c r="AE240" s="31"/>
      <c r="AF240" s="32"/>
      <c r="AG240" s="31"/>
      <c r="AH240" s="33"/>
      <c r="AI240" s="32"/>
      <c r="AJ240" s="32"/>
      <c r="AK240" s="34">
        <v>46297</v>
      </c>
      <c r="AL240" s="35">
        <v>240</v>
      </c>
      <c r="AM240" s="31" t="s">
        <v>49</v>
      </c>
      <c r="AN240" s="36">
        <v>62712000</v>
      </c>
    </row>
    <row r="241" spans="1:40" s="37" customFormat="1" ht="37.5" customHeight="1" x14ac:dyDescent="0.25">
      <c r="A241" s="13">
        <v>250</v>
      </c>
      <c r="B241" s="14" t="s">
        <v>40</v>
      </c>
      <c r="C241" s="15" t="s">
        <v>41</v>
      </c>
      <c r="D241" s="45" t="s">
        <v>1647</v>
      </c>
      <c r="E241" s="15" t="s">
        <v>1648</v>
      </c>
      <c r="F241" s="18" t="s">
        <v>1649</v>
      </c>
      <c r="G241" s="19" t="s">
        <v>1472</v>
      </c>
      <c r="H241" s="20" t="s">
        <v>47</v>
      </c>
      <c r="I241" s="21" t="s">
        <v>48</v>
      </c>
      <c r="J241" s="38">
        <v>46049</v>
      </c>
      <c r="K241" s="22">
        <v>46055</v>
      </c>
      <c r="L241" s="22">
        <v>46296</v>
      </c>
      <c r="M241" s="24" t="s">
        <v>49</v>
      </c>
      <c r="N241" s="10">
        <f t="shared" si="10"/>
        <v>47661120</v>
      </c>
      <c r="O241" s="11">
        <v>5957640</v>
      </c>
      <c r="P241" s="52">
        <v>903</v>
      </c>
      <c r="Q241" s="25">
        <v>46036</v>
      </c>
      <c r="R241" s="26" t="s">
        <v>297</v>
      </c>
      <c r="S241" s="52">
        <v>965</v>
      </c>
      <c r="T241" s="44">
        <v>46049</v>
      </c>
      <c r="U241" s="9">
        <v>47661120</v>
      </c>
      <c r="V241" s="29" t="s">
        <v>51</v>
      </c>
      <c r="W241" s="30">
        <v>46048</v>
      </c>
      <c r="X241" s="18" t="s">
        <v>1650</v>
      </c>
      <c r="Y241" s="6" t="s">
        <v>1651</v>
      </c>
      <c r="Z241" s="18" t="s">
        <v>301</v>
      </c>
      <c r="AA241" s="31"/>
      <c r="AB241" s="31"/>
      <c r="AC241" s="31"/>
      <c r="AD241" s="32"/>
      <c r="AE241" s="31"/>
      <c r="AF241" s="32"/>
      <c r="AG241" s="31"/>
      <c r="AH241" s="33"/>
      <c r="AI241" s="32"/>
      <c r="AJ241" s="32"/>
      <c r="AK241" s="34">
        <v>46296</v>
      </c>
      <c r="AL241" s="35">
        <v>240</v>
      </c>
      <c r="AM241" s="31" t="s">
        <v>49</v>
      </c>
      <c r="AN241" s="36">
        <v>47661120</v>
      </c>
    </row>
    <row r="242" spans="1:40" s="37" customFormat="1" ht="37.5" customHeight="1" x14ac:dyDescent="0.25">
      <c r="A242" s="13">
        <v>251</v>
      </c>
      <c r="B242" s="14" t="s">
        <v>40</v>
      </c>
      <c r="C242" s="15" t="s">
        <v>41</v>
      </c>
      <c r="D242" s="45" t="s">
        <v>1652</v>
      </c>
      <c r="E242" s="15" t="s">
        <v>1653</v>
      </c>
      <c r="F242" s="18" t="s">
        <v>1654</v>
      </c>
      <c r="G242" s="19" t="s">
        <v>380</v>
      </c>
      <c r="H242" s="20" t="s">
        <v>47</v>
      </c>
      <c r="I242" s="21" t="s">
        <v>48</v>
      </c>
      <c r="J242" s="38">
        <v>46050</v>
      </c>
      <c r="K242" s="22">
        <v>46057</v>
      </c>
      <c r="L242" s="22">
        <v>46298</v>
      </c>
      <c r="M242" s="24" t="s">
        <v>49</v>
      </c>
      <c r="N242" s="10">
        <f t="shared" si="10"/>
        <v>46824960</v>
      </c>
      <c r="O242" s="11">
        <v>5853120</v>
      </c>
      <c r="P242" s="52">
        <v>927</v>
      </c>
      <c r="Q242" s="25">
        <v>46036</v>
      </c>
      <c r="R242" s="26" t="s">
        <v>381</v>
      </c>
      <c r="S242" s="52">
        <v>1193</v>
      </c>
      <c r="T242" s="44">
        <v>46056</v>
      </c>
      <c r="U242" s="9">
        <v>46824960</v>
      </c>
      <c r="V242" s="29" t="s">
        <v>51</v>
      </c>
      <c r="W242" s="30">
        <v>46048</v>
      </c>
      <c r="X242" s="18" t="s">
        <v>1655</v>
      </c>
      <c r="Y242" s="6" t="s">
        <v>1656</v>
      </c>
      <c r="Z242" s="18" t="s">
        <v>301</v>
      </c>
      <c r="AA242" s="31"/>
      <c r="AB242" s="31"/>
      <c r="AC242" s="31"/>
      <c r="AD242" s="32"/>
      <c r="AE242" s="31"/>
      <c r="AF242" s="32"/>
      <c r="AG242" s="31"/>
      <c r="AH242" s="33"/>
      <c r="AI242" s="32"/>
      <c r="AJ242" s="32"/>
      <c r="AK242" s="34">
        <v>46298</v>
      </c>
      <c r="AL242" s="35">
        <v>240</v>
      </c>
      <c r="AM242" s="31" t="s">
        <v>49</v>
      </c>
      <c r="AN242" s="36">
        <v>46824960</v>
      </c>
    </row>
    <row r="243" spans="1:40" s="37" customFormat="1" ht="37.5" customHeight="1" x14ac:dyDescent="0.25">
      <c r="A243" s="13">
        <v>253</v>
      </c>
      <c r="B243" s="14" t="s">
        <v>40</v>
      </c>
      <c r="C243" s="15" t="s">
        <v>41</v>
      </c>
      <c r="D243" s="45" t="s">
        <v>1657</v>
      </c>
      <c r="E243" s="15" t="s">
        <v>1658</v>
      </c>
      <c r="F243" s="18" t="s">
        <v>1659</v>
      </c>
      <c r="G243" s="19" t="s">
        <v>287</v>
      </c>
      <c r="H243" s="20" t="s">
        <v>47</v>
      </c>
      <c r="I243" s="21" t="s">
        <v>48</v>
      </c>
      <c r="J243" s="38">
        <v>46051</v>
      </c>
      <c r="K243" s="22">
        <v>46056</v>
      </c>
      <c r="L243" s="22">
        <v>46297</v>
      </c>
      <c r="M243" s="24" t="s">
        <v>49</v>
      </c>
      <c r="N243" s="10">
        <f t="shared" ref="N243:N256" si="11">U243</f>
        <v>24248640</v>
      </c>
      <c r="O243" s="11">
        <v>3031080</v>
      </c>
      <c r="P243" s="52">
        <v>908</v>
      </c>
      <c r="Q243" s="25">
        <v>46036</v>
      </c>
      <c r="R243" s="26" t="s">
        <v>288</v>
      </c>
      <c r="S243" s="52">
        <v>1223</v>
      </c>
      <c r="T243" s="44">
        <v>46056</v>
      </c>
      <c r="U243" s="9">
        <v>24248640</v>
      </c>
      <c r="V243" s="29" t="s">
        <v>51</v>
      </c>
      <c r="W243" s="30">
        <v>46049</v>
      </c>
      <c r="X243" s="18" t="s">
        <v>1660</v>
      </c>
      <c r="Y243" s="6" t="s">
        <v>1661</v>
      </c>
      <c r="Z243" s="18" t="s">
        <v>291</v>
      </c>
      <c r="AA243" s="31"/>
      <c r="AB243" s="31"/>
      <c r="AC243" s="31"/>
      <c r="AD243" s="32"/>
      <c r="AE243" s="31"/>
      <c r="AF243" s="32"/>
      <c r="AG243" s="31"/>
      <c r="AH243" s="33"/>
      <c r="AI243" s="32"/>
      <c r="AJ243" s="32"/>
      <c r="AK243" s="34">
        <v>46297</v>
      </c>
      <c r="AL243" s="35">
        <v>240</v>
      </c>
      <c r="AM243" s="31" t="s">
        <v>49</v>
      </c>
      <c r="AN243" s="36">
        <v>24248640</v>
      </c>
    </row>
    <row r="244" spans="1:40" s="37" customFormat="1" ht="37.5" customHeight="1" x14ac:dyDescent="0.25">
      <c r="A244" s="13">
        <v>254</v>
      </c>
      <c r="B244" s="14" t="s">
        <v>1539</v>
      </c>
      <c r="C244" s="15" t="s">
        <v>1540</v>
      </c>
      <c r="D244" s="45" t="s">
        <v>1662</v>
      </c>
      <c r="E244" s="15" t="s">
        <v>1663</v>
      </c>
      <c r="F244" s="18" t="s">
        <v>1664</v>
      </c>
      <c r="G244" s="19" t="s">
        <v>1665</v>
      </c>
      <c r="H244" s="20" t="s">
        <v>47</v>
      </c>
      <c r="I244" s="21" t="s">
        <v>48</v>
      </c>
      <c r="J244" s="38">
        <v>46050</v>
      </c>
      <c r="K244" s="22">
        <v>46065</v>
      </c>
      <c r="L244" s="22">
        <v>46306</v>
      </c>
      <c r="M244" s="24" t="s">
        <v>49</v>
      </c>
      <c r="N244" s="10">
        <f t="shared" si="11"/>
        <v>24760000</v>
      </c>
      <c r="O244" s="11">
        <v>3095000</v>
      </c>
      <c r="P244" s="52" t="s">
        <v>1666</v>
      </c>
      <c r="Q244" s="25">
        <v>46041</v>
      </c>
      <c r="R244" s="26" t="s">
        <v>1188</v>
      </c>
      <c r="S244" s="52" t="s">
        <v>1667</v>
      </c>
      <c r="T244" s="44">
        <v>46065</v>
      </c>
      <c r="U244" s="9">
        <v>24760000</v>
      </c>
      <c r="V244" s="29" t="s">
        <v>51</v>
      </c>
      <c r="W244" s="30">
        <v>46046</v>
      </c>
      <c r="X244" s="18" t="s">
        <v>1668</v>
      </c>
      <c r="Y244" s="6" t="s">
        <v>1669</v>
      </c>
      <c r="Z244" s="18" t="s">
        <v>1550</v>
      </c>
      <c r="AA244" s="31"/>
      <c r="AB244" s="31"/>
      <c r="AC244" s="31"/>
      <c r="AD244" s="32"/>
      <c r="AE244" s="31"/>
      <c r="AF244" s="32"/>
      <c r="AG244" s="31"/>
      <c r="AH244" s="33"/>
      <c r="AI244" s="32"/>
      <c r="AJ244" s="32"/>
      <c r="AK244" s="34">
        <v>46306</v>
      </c>
      <c r="AL244" s="35">
        <v>240</v>
      </c>
      <c r="AM244" s="31" t="s">
        <v>49</v>
      </c>
      <c r="AN244" s="36">
        <v>24760000</v>
      </c>
    </row>
    <row r="245" spans="1:40" s="37" customFormat="1" ht="37.5" customHeight="1" x14ac:dyDescent="0.25">
      <c r="A245" s="13">
        <v>255</v>
      </c>
      <c r="B245" s="14" t="s">
        <v>40</v>
      </c>
      <c r="C245" s="15" t="s">
        <v>41</v>
      </c>
      <c r="D245" s="45" t="s">
        <v>1671</v>
      </c>
      <c r="E245" s="15" t="s">
        <v>1672</v>
      </c>
      <c r="F245" s="18" t="s">
        <v>1673</v>
      </c>
      <c r="G245" s="19" t="s">
        <v>1674</v>
      </c>
      <c r="H245" s="20" t="s">
        <v>47</v>
      </c>
      <c r="I245" s="21" t="s">
        <v>48</v>
      </c>
      <c r="J245" s="38">
        <v>46051</v>
      </c>
      <c r="K245" s="22">
        <v>46057</v>
      </c>
      <c r="L245" s="22">
        <v>46298</v>
      </c>
      <c r="M245" s="24" t="s">
        <v>49</v>
      </c>
      <c r="N245" s="10">
        <f t="shared" si="11"/>
        <v>47661120</v>
      </c>
      <c r="O245" s="11">
        <v>5957640</v>
      </c>
      <c r="P245" s="52">
        <v>1041</v>
      </c>
      <c r="Q245" s="25">
        <v>46041</v>
      </c>
      <c r="R245" s="26" t="s">
        <v>1352</v>
      </c>
      <c r="S245" s="52">
        <v>1248</v>
      </c>
      <c r="T245" s="44">
        <v>46057</v>
      </c>
      <c r="U245" s="9">
        <v>47661120</v>
      </c>
      <c r="V245" s="29" t="s">
        <v>51</v>
      </c>
      <c r="W245" s="30">
        <v>46045</v>
      </c>
      <c r="X245" s="18" t="s">
        <v>1675</v>
      </c>
      <c r="Y245" s="6" t="s">
        <v>1676</v>
      </c>
      <c r="Z245" s="18" t="s">
        <v>1677</v>
      </c>
      <c r="AA245" s="31"/>
      <c r="AB245" s="31"/>
      <c r="AC245" s="31"/>
      <c r="AD245" s="32"/>
      <c r="AE245" s="31"/>
      <c r="AF245" s="32"/>
      <c r="AG245" s="31"/>
      <c r="AH245" s="33"/>
      <c r="AI245" s="32"/>
      <c r="AJ245" s="32"/>
      <c r="AK245" s="34">
        <v>46298</v>
      </c>
      <c r="AL245" s="35">
        <v>240</v>
      </c>
      <c r="AM245" s="31" t="s">
        <v>49</v>
      </c>
      <c r="AN245" s="36">
        <v>47661120</v>
      </c>
    </row>
    <row r="246" spans="1:40" s="37" customFormat="1" ht="37.5" customHeight="1" x14ac:dyDescent="0.25">
      <c r="A246" s="13">
        <v>256</v>
      </c>
      <c r="B246" s="14" t="s">
        <v>40</v>
      </c>
      <c r="C246" s="15" t="s">
        <v>41</v>
      </c>
      <c r="D246" s="45" t="s">
        <v>1678</v>
      </c>
      <c r="E246" s="15" t="s">
        <v>1679</v>
      </c>
      <c r="F246" s="18" t="s">
        <v>1680</v>
      </c>
      <c r="G246" s="19" t="s">
        <v>1472</v>
      </c>
      <c r="H246" s="20" t="s">
        <v>47</v>
      </c>
      <c r="I246" s="21" t="s">
        <v>48</v>
      </c>
      <c r="J246" s="38">
        <v>46051</v>
      </c>
      <c r="K246" s="22">
        <v>46066</v>
      </c>
      <c r="L246" s="22">
        <v>46307</v>
      </c>
      <c r="M246" s="24" t="s">
        <v>49</v>
      </c>
      <c r="N246" s="10">
        <f t="shared" si="11"/>
        <v>47661120</v>
      </c>
      <c r="O246" s="11">
        <v>5957640</v>
      </c>
      <c r="P246" s="23">
        <v>903</v>
      </c>
      <c r="Q246" s="25">
        <v>46036</v>
      </c>
      <c r="R246" s="26" t="s">
        <v>297</v>
      </c>
      <c r="S246" s="43">
        <v>1387</v>
      </c>
      <c r="T246" s="44">
        <v>46066</v>
      </c>
      <c r="U246" s="9">
        <v>47661120</v>
      </c>
      <c r="V246" s="29" t="s">
        <v>51</v>
      </c>
      <c r="W246" s="30">
        <v>46046</v>
      </c>
      <c r="X246" s="18" t="s">
        <v>1681</v>
      </c>
      <c r="Y246" s="6" t="s">
        <v>1682</v>
      </c>
      <c r="Z246" s="18" t="s">
        <v>307</v>
      </c>
      <c r="AA246" s="31"/>
      <c r="AB246" s="31"/>
      <c r="AC246" s="31"/>
      <c r="AD246" s="32"/>
      <c r="AE246" s="31"/>
      <c r="AF246" s="32"/>
      <c r="AG246" s="31"/>
      <c r="AH246" s="33"/>
      <c r="AI246" s="32"/>
      <c r="AJ246" s="32"/>
      <c r="AK246" s="34">
        <v>46307</v>
      </c>
      <c r="AL246" s="35">
        <v>240</v>
      </c>
      <c r="AM246" s="31" t="s">
        <v>49</v>
      </c>
      <c r="AN246" s="36">
        <v>47661120</v>
      </c>
    </row>
    <row r="247" spans="1:40" s="37" customFormat="1" ht="37.5" customHeight="1" x14ac:dyDescent="0.25">
      <c r="A247" s="13">
        <v>257</v>
      </c>
      <c r="B247" s="14" t="s">
        <v>40</v>
      </c>
      <c r="C247" s="15" t="s">
        <v>41</v>
      </c>
      <c r="D247" s="45" t="s">
        <v>1683</v>
      </c>
      <c r="E247" s="15" t="s">
        <v>1684</v>
      </c>
      <c r="F247" s="18" t="s">
        <v>1685</v>
      </c>
      <c r="G247" s="19" t="s">
        <v>1686</v>
      </c>
      <c r="H247" s="20" t="s">
        <v>47</v>
      </c>
      <c r="I247" s="21" t="s">
        <v>48</v>
      </c>
      <c r="J247" s="38">
        <v>46048</v>
      </c>
      <c r="K247" s="22">
        <v>46057</v>
      </c>
      <c r="L247" s="22">
        <v>46298</v>
      </c>
      <c r="M247" s="24" t="s">
        <v>49</v>
      </c>
      <c r="N247" s="10">
        <f t="shared" si="11"/>
        <v>54350400</v>
      </c>
      <c r="O247" s="11">
        <v>6793800</v>
      </c>
      <c r="P247" s="52">
        <v>1153</v>
      </c>
      <c r="Q247" s="25">
        <v>46041</v>
      </c>
      <c r="R247" s="26" t="s">
        <v>464</v>
      </c>
      <c r="S247" s="52">
        <v>937</v>
      </c>
      <c r="T247" s="44">
        <v>46049</v>
      </c>
      <c r="U247" s="9">
        <v>54350400</v>
      </c>
      <c r="V247" s="29" t="s">
        <v>51</v>
      </c>
      <c r="W247" s="30">
        <v>46046</v>
      </c>
      <c r="X247" s="18" t="s">
        <v>1687</v>
      </c>
      <c r="Y247" s="6" t="s">
        <v>1688</v>
      </c>
      <c r="Z247" s="18" t="s">
        <v>407</v>
      </c>
      <c r="AA247" s="31"/>
      <c r="AB247" s="31"/>
      <c r="AC247" s="31"/>
      <c r="AD247" s="32"/>
      <c r="AE247" s="31"/>
      <c r="AF247" s="32"/>
      <c r="AG247" s="31"/>
      <c r="AH247" s="33"/>
      <c r="AI247" s="32"/>
      <c r="AJ247" s="32"/>
      <c r="AK247" s="34">
        <v>46298</v>
      </c>
      <c r="AL247" s="35">
        <v>240</v>
      </c>
      <c r="AM247" s="31" t="s">
        <v>49</v>
      </c>
      <c r="AN247" s="36">
        <v>54350400</v>
      </c>
    </row>
    <row r="248" spans="1:40" s="37" customFormat="1" ht="37.5" customHeight="1" x14ac:dyDescent="0.25">
      <c r="A248" s="13">
        <v>258</v>
      </c>
      <c r="B248" s="14" t="s">
        <v>1286</v>
      </c>
      <c r="C248" s="15" t="s">
        <v>1287</v>
      </c>
      <c r="D248" s="45" t="s">
        <v>1689</v>
      </c>
      <c r="E248" s="15" t="s">
        <v>1690</v>
      </c>
      <c r="F248" s="18" t="s">
        <v>1689</v>
      </c>
      <c r="G248" s="19" t="s">
        <v>1691</v>
      </c>
      <c r="H248" s="20" t="s">
        <v>47</v>
      </c>
      <c r="I248" s="21" t="s">
        <v>48</v>
      </c>
      <c r="J248" s="38">
        <v>46050</v>
      </c>
      <c r="K248" s="22">
        <v>46055</v>
      </c>
      <c r="L248" s="22">
        <v>46296</v>
      </c>
      <c r="M248" s="24" t="s">
        <v>49</v>
      </c>
      <c r="N248" s="10">
        <f t="shared" si="11"/>
        <v>76000000</v>
      </c>
      <c r="O248" s="11">
        <v>9500000</v>
      </c>
      <c r="P248" s="52">
        <v>1151</v>
      </c>
      <c r="Q248" s="25">
        <v>46041</v>
      </c>
      <c r="R248" s="26" t="s">
        <v>1692</v>
      </c>
      <c r="S248" s="52">
        <v>983</v>
      </c>
      <c r="T248" s="44">
        <v>46051</v>
      </c>
      <c r="U248" s="9">
        <v>76000000</v>
      </c>
      <c r="V248" s="29" t="s">
        <v>51</v>
      </c>
      <c r="W248" s="30">
        <v>46049</v>
      </c>
      <c r="X248" s="18" t="s">
        <v>1693</v>
      </c>
      <c r="Y248" s="6" t="s">
        <v>1694</v>
      </c>
      <c r="Z248" s="18" t="s">
        <v>1296</v>
      </c>
      <c r="AA248" s="31"/>
      <c r="AB248" s="31"/>
      <c r="AC248" s="31"/>
      <c r="AD248" s="32"/>
      <c r="AE248" s="31"/>
      <c r="AF248" s="32"/>
      <c r="AG248" s="31"/>
      <c r="AH248" s="33"/>
      <c r="AI248" s="32"/>
      <c r="AJ248" s="32"/>
      <c r="AK248" s="34">
        <v>46296</v>
      </c>
      <c r="AL248" s="35">
        <v>240</v>
      </c>
      <c r="AM248" s="31" t="s">
        <v>49</v>
      </c>
      <c r="AN248" s="36">
        <v>76000000</v>
      </c>
    </row>
    <row r="249" spans="1:40" s="37" customFormat="1" ht="37.5" customHeight="1" x14ac:dyDescent="0.25">
      <c r="A249" s="13">
        <v>259</v>
      </c>
      <c r="B249" s="14" t="s">
        <v>1539</v>
      </c>
      <c r="C249" s="15" t="s">
        <v>1540</v>
      </c>
      <c r="D249" s="45" t="s">
        <v>1695</v>
      </c>
      <c r="E249" s="15" t="s">
        <v>1696</v>
      </c>
      <c r="F249" s="18" t="s">
        <v>1697</v>
      </c>
      <c r="G249" s="19" t="s">
        <v>1698</v>
      </c>
      <c r="H249" s="20" t="s">
        <v>47</v>
      </c>
      <c r="I249" s="21" t="s">
        <v>48</v>
      </c>
      <c r="J249" s="38">
        <v>46050</v>
      </c>
      <c r="K249" s="22">
        <v>46055</v>
      </c>
      <c r="L249" s="22">
        <v>46296</v>
      </c>
      <c r="M249" s="24" t="s">
        <v>49</v>
      </c>
      <c r="N249" s="10">
        <f t="shared" si="11"/>
        <v>24760000</v>
      </c>
      <c r="O249" s="11">
        <v>3095000</v>
      </c>
      <c r="P249" s="52">
        <v>1115</v>
      </c>
      <c r="Q249" s="25">
        <v>46041</v>
      </c>
      <c r="R249" s="26" t="s">
        <v>1188</v>
      </c>
      <c r="S249" s="52">
        <v>984</v>
      </c>
      <c r="T249" s="44">
        <v>46051</v>
      </c>
      <c r="U249" s="9">
        <v>24760000</v>
      </c>
      <c r="V249" s="29" t="s">
        <v>51</v>
      </c>
      <c r="W249" s="30">
        <v>46046</v>
      </c>
      <c r="X249" s="18" t="s">
        <v>1699</v>
      </c>
      <c r="Y249" s="6" t="s">
        <v>1700</v>
      </c>
      <c r="Z249" s="18" t="s">
        <v>1550</v>
      </c>
      <c r="AA249" s="31"/>
      <c r="AB249" s="31"/>
      <c r="AC249" s="31"/>
      <c r="AD249" s="32"/>
      <c r="AE249" s="31"/>
      <c r="AF249" s="32"/>
      <c r="AG249" s="31"/>
      <c r="AH249" s="33"/>
      <c r="AI249" s="32"/>
      <c r="AJ249" s="32"/>
      <c r="AK249" s="34">
        <v>46296</v>
      </c>
      <c r="AL249" s="35">
        <v>240</v>
      </c>
      <c r="AM249" s="31" t="s">
        <v>49</v>
      </c>
      <c r="AN249" s="36">
        <v>24760000</v>
      </c>
    </row>
    <row r="250" spans="1:40" s="37" customFormat="1" ht="37.5" customHeight="1" x14ac:dyDescent="0.25">
      <c r="A250" s="13">
        <v>260</v>
      </c>
      <c r="B250" s="14" t="s">
        <v>40</v>
      </c>
      <c r="C250" s="15" t="s">
        <v>41</v>
      </c>
      <c r="D250" s="45" t="s">
        <v>1701</v>
      </c>
      <c r="E250" s="15" t="s">
        <v>1702</v>
      </c>
      <c r="F250" s="18" t="s">
        <v>1703</v>
      </c>
      <c r="G250" s="19" t="s">
        <v>1704</v>
      </c>
      <c r="H250" s="20" t="s">
        <v>47</v>
      </c>
      <c r="I250" s="21" t="s">
        <v>48</v>
      </c>
      <c r="J250" s="38">
        <v>46048</v>
      </c>
      <c r="K250" s="22">
        <v>46055</v>
      </c>
      <c r="L250" s="22">
        <v>46296</v>
      </c>
      <c r="M250" s="24" t="s">
        <v>49</v>
      </c>
      <c r="N250" s="10">
        <f t="shared" si="11"/>
        <v>24248640</v>
      </c>
      <c r="O250" s="11">
        <v>3031080</v>
      </c>
      <c r="P250" s="52">
        <v>972</v>
      </c>
      <c r="Q250" s="25">
        <v>46041</v>
      </c>
      <c r="R250" s="26" t="s">
        <v>857</v>
      </c>
      <c r="S250" s="52">
        <v>936</v>
      </c>
      <c r="T250" s="44">
        <v>46049</v>
      </c>
      <c r="U250" s="9">
        <v>24248640</v>
      </c>
      <c r="V250" s="29" t="s">
        <v>51</v>
      </c>
      <c r="W250" s="30">
        <v>46046</v>
      </c>
      <c r="X250" s="18" t="s">
        <v>1705</v>
      </c>
      <c r="Y250" s="6" t="s">
        <v>1706</v>
      </c>
      <c r="Z250" s="18" t="s">
        <v>429</v>
      </c>
      <c r="AA250" s="31"/>
      <c r="AB250" s="31"/>
      <c r="AC250" s="31"/>
      <c r="AD250" s="32"/>
      <c r="AE250" s="31"/>
      <c r="AF250" s="32"/>
      <c r="AG250" s="31"/>
      <c r="AH250" s="33"/>
      <c r="AI250" s="32"/>
      <c r="AJ250" s="32"/>
      <c r="AK250" s="34">
        <v>46296</v>
      </c>
      <c r="AL250" s="35">
        <v>240</v>
      </c>
      <c r="AM250" s="31" t="s">
        <v>49</v>
      </c>
      <c r="AN250" s="36">
        <v>24248640</v>
      </c>
    </row>
    <row r="251" spans="1:40" s="37" customFormat="1" ht="37.5" customHeight="1" x14ac:dyDescent="0.25">
      <c r="A251" s="13">
        <v>261</v>
      </c>
      <c r="B251" s="14" t="s">
        <v>40</v>
      </c>
      <c r="C251" s="15" t="s">
        <v>41</v>
      </c>
      <c r="D251" s="45" t="s">
        <v>1707</v>
      </c>
      <c r="E251" s="15" t="s">
        <v>891</v>
      </c>
      <c r="F251" s="18" t="s">
        <v>1708</v>
      </c>
      <c r="G251" s="19" t="s">
        <v>1709</v>
      </c>
      <c r="H251" s="20" t="s">
        <v>47</v>
      </c>
      <c r="I251" s="21" t="s">
        <v>48</v>
      </c>
      <c r="J251" s="38">
        <v>46049</v>
      </c>
      <c r="K251" s="22">
        <v>46055</v>
      </c>
      <c r="L251" s="22">
        <v>46296</v>
      </c>
      <c r="M251" s="24" t="s">
        <v>49</v>
      </c>
      <c r="N251" s="10">
        <f t="shared" si="11"/>
        <v>62712000</v>
      </c>
      <c r="O251" s="11">
        <v>7839000</v>
      </c>
      <c r="P251" s="52">
        <v>1157</v>
      </c>
      <c r="Q251" s="25">
        <v>46041</v>
      </c>
      <c r="R251" s="26" t="s">
        <v>208</v>
      </c>
      <c r="S251" s="52">
        <v>967</v>
      </c>
      <c r="T251" s="44">
        <v>46049</v>
      </c>
      <c r="U251" s="9">
        <v>62712000</v>
      </c>
      <c r="V251" s="29" t="s">
        <v>51</v>
      </c>
      <c r="W251" s="30">
        <v>46048</v>
      </c>
      <c r="X251" s="18" t="s">
        <v>1710</v>
      </c>
      <c r="Y251" s="6" t="s">
        <v>1711</v>
      </c>
      <c r="Z251" s="18" t="s">
        <v>307</v>
      </c>
      <c r="AA251" s="31"/>
      <c r="AB251" s="31"/>
      <c r="AC251" s="31"/>
      <c r="AD251" s="32"/>
      <c r="AE251" s="31"/>
      <c r="AF251" s="32" t="s">
        <v>90</v>
      </c>
      <c r="AG251" s="39">
        <v>46080</v>
      </c>
      <c r="AH251" s="39">
        <v>46080</v>
      </c>
      <c r="AI251" s="32" t="s">
        <v>1712</v>
      </c>
      <c r="AJ251" s="32" t="s">
        <v>891</v>
      </c>
      <c r="AK251" s="34">
        <v>46296</v>
      </c>
      <c r="AL251" s="35">
        <v>240</v>
      </c>
      <c r="AM251" s="31" t="s">
        <v>49</v>
      </c>
      <c r="AN251" s="36">
        <v>62712000</v>
      </c>
    </row>
    <row r="252" spans="1:40" s="37" customFormat="1" ht="37.5" customHeight="1" x14ac:dyDescent="0.25">
      <c r="A252" s="13">
        <v>262</v>
      </c>
      <c r="B252" s="14" t="s">
        <v>1539</v>
      </c>
      <c r="C252" s="15" t="s">
        <v>1540</v>
      </c>
      <c r="D252" s="45" t="s">
        <v>1713</v>
      </c>
      <c r="E252" s="15" t="s">
        <v>1714</v>
      </c>
      <c r="F252" s="18" t="s">
        <v>1713</v>
      </c>
      <c r="G252" s="19" t="s">
        <v>1715</v>
      </c>
      <c r="H252" s="20" t="s">
        <v>47</v>
      </c>
      <c r="I252" s="21" t="s">
        <v>48</v>
      </c>
      <c r="J252" s="38">
        <v>46051</v>
      </c>
      <c r="K252" s="22">
        <v>46072</v>
      </c>
      <c r="L252" s="22">
        <v>46313</v>
      </c>
      <c r="M252" s="24" t="s">
        <v>49</v>
      </c>
      <c r="N252" s="10">
        <f t="shared" si="11"/>
        <v>24760000</v>
      </c>
      <c r="O252" s="11">
        <v>3095000</v>
      </c>
      <c r="P252" s="23">
        <v>1117</v>
      </c>
      <c r="Q252" s="25">
        <v>46041</v>
      </c>
      <c r="R252" s="9">
        <v>24760000</v>
      </c>
      <c r="S252" s="43">
        <v>1457</v>
      </c>
      <c r="T252" s="44">
        <v>46072</v>
      </c>
      <c r="U252" s="9">
        <v>24760000</v>
      </c>
      <c r="V252" s="29" t="s">
        <v>51</v>
      </c>
      <c r="W252" s="30">
        <v>46051</v>
      </c>
      <c r="X252" s="18" t="s">
        <v>1716</v>
      </c>
      <c r="Y252" s="6" t="s">
        <v>1717</v>
      </c>
      <c r="Z252" s="18" t="s">
        <v>1550</v>
      </c>
      <c r="AA252" s="31"/>
      <c r="AB252" s="31"/>
      <c r="AC252" s="31"/>
      <c r="AD252" s="32"/>
      <c r="AE252" s="31"/>
      <c r="AF252" s="32"/>
      <c r="AG252" s="31"/>
      <c r="AH252" s="33"/>
      <c r="AI252" s="32"/>
      <c r="AJ252" s="32"/>
      <c r="AK252" s="34">
        <v>46313</v>
      </c>
      <c r="AL252" s="35">
        <v>240</v>
      </c>
      <c r="AM252" s="31" t="s">
        <v>49</v>
      </c>
      <c r="AN252" s="36">
        <v>24760000</v>
      </c>
    </row>
    <row r="253" spans="1:40" s="37" customFormat="1" ht="37.5" customHeight="1" x14ac:dyDescent="0.25">
      <c r="A253" s="13">
        <v>263</v>
      </c>
      <c r="B253" s="14" t="s">
        <v>778</v>
      </c>
      <c r="C253" s="15" t="s">
        <v>779</v>
      </c>
      <c r="D253" s="45" t="s">
        <v>1718</v>
      </c>
      <c r="E253" s="15" t="s">
        <v>1719</v>
      </c>
      <c r="F253" s="18" t="s">
        <v>1720</v>
      </c>
      <c r="G253" s="19" t="s">
        <v>1721</v>
      </c>
      <c r="H253" s="20" t="s">
        <v>47</v>
      </c>
      <c r="I253" s="21" t="s">
        <v>48</v>
      </c>
      <c r="J253" s="38">
        <v>46052</v>
      </c>
      <c r="K253" s="22">
        <v>46065</v>
      </c>
      <c r="L253" s="22">
        <v>46306</v>
      </c>
      <c r="M253" s="24" t="s">
        <v>49</v>
      </c>
      <c r="N253" s="10">
        <f t="shared" si="11"/>
        <v>45988800</v>
      </c>
      <c r="O253" s="11">
        <v>5748600</v>
      </c>
      <c r="P253" s="52" t="s">
        <v>1722</v>
      </c>
      <c r="Q253" s="25">
        <v>46045</v>
      </c>
      <c r="R253" s="26" t="s">
        <v>988</v>
      </c>
      <c r="S253" s="52" t="s">
        <v>1723</v>
      </c>
      <c r="T253" s="44">
        <v>46065</v>
      </c>
      <c r="U253" s="9">
        <v>45988800</v>
      </c>
      <c r="V253" s="29" t="s">
        <v>51</v>
      </c>
      <c r="W253" s="30">
        <v>46052</v>
      </c>
      <c r="X253" s="18" t="s">
        <v>1724</v>
      </c>
      <c r="Y253" s="6" t="s">
        <v>1725</v>
      </c>
      <c r="Z253" s="18" t="s">
        <v>786</v>
      </c>
      <c r="AA253" s="31"/>
      <c r="AB253" s="31"/>
      <c r="AC253" s="31"/>
      <c r="AD253" s="32"/>
      <c r="AE253" s="31"/>
      <c r="AF253" s="32"/>
      <c r="AG253" s="31"/>
      <c r="AH253" s="33"/>
      <c r="AI253" s="32"/>
      <c r="AJ253" s="32"/>
      <c r="AK253" s="34">
        <v>46306</v>
      </c>
      <c r="AL253" s="35">
        <v>240</v>
      </c>
      <c r="AM253" s="31" t="s">
        <v>49</v>
      </c>
      <c r="AN253" s="36">
        <v>45988800</v>
      </c>
    </row>
    <row r="254" spans="1:40" s="37" customFormat="1" ht="37.5" customHeight="1" x14ac:dyDescent="0.25">
      <c r="A254" s="13">
        <v>264</v>
      </c>
      <c r="B254" s="14" t="s">
        <v>1539</v>
      </c>
      <c r="C254" s="15" t="s">
        <v>1540</v>
      </c>
      <c r="D254" s="45" t="s">
        <v>1726</v>
      </c>
      <c r="E254" s="15" t="s">
        <v>1727</v>
      </c>
      <c r="F254" s="18" t="s">
        <v>1726</v>
      </c>
      <c r="G254" s="19" t="s">
        <v>1728</v>
      </c>
      <c r="H254" s="20" t="s">
        <v>47</v>
      </c>
      <c r="I254" s="21" t="s">
        <v>48</v>
      </c>
      <c r="J254" s="38">
        <v>46050</v>
      </c>
      <c r="K254" s="22">
        <v>46055</v>
      </c>
      <c r="L254" s="22">
        <v>46296</v>
      </c>
      <c r="M254" s="24" t="s">
        <v>49</v>
      </c>
      <c r="N254" s="10">
        <f t="shared" si="11"/>
        <v>24760000</v>
      </c>
      <c r="O254" s="11">
        <v>3095000</v>
      </c>
      <c r="P254" s="52">
        <v>1103</v>
      </c>
      <c r="Q254" s="25">
        <v>46041</v>
      </c>
      <c r="R254" s="26" t="s">
        <v>1188</v>
      </c>
      <c r="S254" s="52">
        <v>985</v>
      </c>
      <c r="T254" s="44">
        <v>46051</v>
      </c>
      <c r="U254" s="9">
        <v>24760000</v>
      </c>
      <c r="V254" s="29" t="s">
        <v>51</v>
      </c>
      <c r="W254" s="30">
        <v>46049</v>
      </c>
      <c r="X254" s="18" t="s">
        <v>1729</v>
      </c>
      <c r="Y254" s="6" t="s">
        <v>1730</v>
      </c>
      <c r="Z254" s="18" t="s">
        <v>1550</v>
      </c>
      <c r="AA254" s="31"/>
      <c r="AB254" s="31"/>
      <c r="AC254" s="31"/>
      <c r="AD254" s="32"/>
      <c r="AE254" s="31"/>
      <c r="AF254" s="32"/>
      <c r="AG254" s="31"/>
      <c r="AH254" s="33"/>
      <c r="AI254" s="32"/>
      <c r="AJ254" s="32"/>
      <c r="AK254" s="34">
        <v>46296</v>
      </c>
      <c r="AL254" s="35">
        <v>240</v>
      </c>
      <c r="AM254" s="31" t="s">
        <v>49</v>
      </c>
      <c r="AN254" s="36">
        <v>24760000</v>
      </c>
    </row>
    <row r="255" spans="1:40" s="37" customFormat="1" ht="37.5" customHeight="1" x14ac:dyDescent="0.25">
      <c r="A255" s="13">
        <v>265</v>
      </c>
      <c r="B255" s="14" t="s">
        <v>1248</v>
      </c>
      <c r="C255" s="15" t="s">
        <v>1249</v>
      </c>
      <c r="D255" s="45" t="s">
        <v>1731</v>
      </c>
      <c r="E255" s="15" t="s">
        <v>1732</v>
      </c>
      <c r="F255" s="18" t="s">
        <v>1733</v>
      </c>
      <c r="G255" s="19" t="s">
        <v>1734</v>
      </c>
      <c r="H255" s="20" t="s">
        <v>47</v>
      </c>
      <c r="I255" s="21" t="s">
        <v>48</v>
      </c>
      <c r="J255" s="38">
        <v>46051</v>
      </c>
      <c r="K255" s="22">
        <v>46057</v>
      </c>
      <c r="L255" s="22">
        <v>46298</v>
      </c>
      <c r="M255" s="24" t="s">
        <v>49</v>
      </c>
      <c r="N255" s="10">
        <f t="shared" si="11"/>
        <v>68000000</v>
      </c>
      <c r="O255" s="11">
        <v>8500000</v>
      </c>
      <c r="P255" s="52">
        <v>1161</v>
      </c>
      <c r="Q255" s="25">
        <v>46041</v>
      </c>
      <c r="R255" s="26" t="s">
        <v>1735</v>
      </c>
      <c r="S255" s="52">
        <v>1189</v>
      </c>
      <c r="T255" s="44">
        <v>46056</v>
      </c>
      <c r="U255" s="9">
        <v>68000000</v>
      </c>
      <c r="V255" s="29" t="s">
        <v>51</v>
      </c>
      <c r="W255" s="30">
        <v>46046</v>
      </c>
      <c r="X255" s="18" t="s">
        <v>1736</v>
      </c>
      <c r="Y255" s="6" t="s">
        <v>1737</v>
      </c>
      <c r="Z255" s="18" t="s">
        <v>606</v>
      </c>
      <c r="AA255" s="31"/>
      <c r="AB255" s="31"/>
      <c r="AC255" s="31"/>
      <c r="AD255" s="32"/>
      <c r="AE255" s="31"/>
      <c r="AF255" s="32"/>
      <c r="AG255" s="31"/>
      <c r="AH255" s="33"/>
      <c r="AI255" s="32"/>
      <c r="AJ255" s="32"/>
      <c r="AK255" s="34">
        <v>46298</v>
      </c>
      <c r="AL255" s="35">
        <v>240</v>
      </c>
      <c r="AM255" s="31" t="s">
        <v>49</v>
      </c>
      <c r="AN255" s="36">
        <v>68000000</v>
      </c>
    </row>
    <row r="256" spans="1:40" s="37" customFormat="1" ht="37.5" customHeight="1" x14ac:dyDescent="0.25">
      <c r="A256" s="13">
        <v>266</v>
      </c>
      <c r="B256" s="14" t="s">
        <v>40</v>
      </c>
      <c r="C256" s="15" t="s">
        <v>41</v>
      </c>
      <c r="D256" s="45" t="s">
        <v>1738</v>
      </c>
      <c r="E256" s="15" t="s">
        <v>1739</v>
      </c>
      <c r="F256" s="18" t="s">
        <v>1740</v>
      </c>
      <c r="G256" s="19" t="s">
        <v>1365</v>
      </c>
      <c r="H256" s="20" t="s">
        <v>47</v>
      </c>
      <c r="I256" s="21" t="s">
        <v>48</v>
      </c>
      <c r="J256" s="38">
        <v>46049</v>
      </c>
      <c r="K256" s="22">
        <v>46056</v>
      </c>
      <c r="L256" s="22">
        <v>46297</v>
      </c>
      <c r="M256" s="24" t="s">
        <v>49</v>
      </c>
      <c r="N256" s="10">
        <f t="shared" si="11"/>
        <v>28000000</v>
      </c>
      <c r="O256" s="11">
        <v>3500000</v>
      </c>
      <c r="P256" s="52">
        <v>1162</v>
      </c>
      <c r="Q256" s="25">
        <v>46041</v>
      </c>
      <c r="R256" s="26" t="s">
        <v>1367</v>
      </c>
      <c r="S256" s="52">
        <v>1158</v>
      </c>
      <c r="T256" s="44">
        <v>46056</v>
      </c>
      <c r="U256" s="9">
        <v>28000000</v>
      </c>
      <c r="V256" s="29" t="s">
        <v>51</v>
      </c>
      <c r="W256" s="30">
        <v>46046</v>
      </c>
      <c r="X256" s="18" t="s">
        <v>1741</v>
      </c>
      <c r="Y256" s="6" t="s">
        <v>1742</v>
      </c>
      <c r="Z256" s="18" t="s">
        <v>1371</v>
      </c>
      <c r="AA256" s="31"/>
      <c r="AB256" s="31"/>
      <c r="AC256" s="31"/>
      <c r="AD256" s="32"/>
      <c r="AE256" s="31"/>
      <c r="AF256" s="32"/>
      <c r="AG256" s="31"/>
      <c r="AH256" s="33"/>
      <c r="AI256" s="32"/>
      <c r="AJ256" s="32"/>
      <c r="AK256" s="34">
        <v>46297</v>
      </c>
      <c r="AL256" s="35">
        <v>240</v>
      </c>
      <c r="AM256" s="31" t="s">
        <v>49</v>
      </c>
      <c r="AN256" s="36">
        <v>28000000</v>
      </c>
    </row>
    <row r="257" spans="1:40" s="37" customFormat="1" ht="37.5" customHeight="1" x14ac:dyDescent="0.25">
      <c r="A257" s="13">
        <v>269</v>
      </c>
      <c r="B257" s="14" t="s">
        <v>40</v>
      </c>
      <c r="C257" s="15" t="s">
        <v>41</v>
      </c>
      <c r="D257" s="45" t="s">
        <v>1743</v>
      </c>
      <c r="E257" s="15" t="s">
        <v>1744</v>
      </c>
      <c r="F257" s="18" t="s">
        <v>1745</v>
      </c>
      <c r="G257" s="19" t="s">
        <v>380</v>
      </c>
      <c r="H257" s="20" t="s">
        <v>47</v>
      </c>
      <c r="I257" s="21" t="s">
        <v>48</v>
      </c>
      <c r="J257" s="38">
        <v>46050</v>
      </c>
      <c r="K257" s="22">
        <v>46057</v>
      </c>
      <c r="L257" s="22">
        <v>46298</v>
      </c>
      <c r="M257" s="24" t="s">
        <v>49</v>
      </c>
      <c r="N257" s="10">
        <f t="shared" ref="N257:N272" si="12">U257</f>
        <v>46824960</v>
      </c>
      <c r="O257" s="11">
        <v>5853120</v>
      </c>
      <c r="P257" s="52">
        <v>983</v>
      </c>
      <c r="Q257" s="25">
        <v>46041</v>
      </c>
      <c r="R257" s="26" t="s">
        <v>50</v>
      </c>
      <c r="S257" s="52">
        <v>1191</v>
      </c>
      <c r="T257" s="44">
        <v>46056</v>
      </c>
      <c r="U257" s="9">
        <v>46824960</v>
      </c>
      <c r="V257" s="29" t="s">
        <v>51</v>
      </c>
      <c r="W257" s="30">
        <v>46048</v>
      </c>
      <c r="X257" s="18" t="s">
        <v>1746</v>
      </c>
      <c r="Y257" s="6" t="s">
        <v>1747</v>
      </c>
      <c r="Z257" s="18" t="s">
        <v>423</v>
      </c>
      <c r="AA257" s="31"/>
      <c r="AB257" s="31"/>
      <c r="AC257" s="31"/>
      <c r="AD257" s="32"/>
      <c r="AE257" s="31"/>
      <c r="AF257" s="32"/>
      <c r="AG257" s="31"/>
      <c r="AH257" s="33"/>
      <c r="AI257" s="32"/>
      <c r="AJ257" s="32"/>
      <c r="AK257" s="34">
        <v>46298</v>
      </c>
      <c r="AL257" s="35">
        <v>240</v>
      </c>
      <c r="AM257" s="31" t="s">
        <v>49</v>
      </c>
      <c r="AN257" s="36">
        <v>46824960</v>
      </c>
    </row>
    <row r="258" spans="1:40" s="37" customFormat="1" ht="37.5" customHeight="1" x14ac:dyDescent="0.25">
      <c r="A258" s="13">
        <v>270</v>
      </c>
      <c r="B258" s="14" t="s">
        <v>40</v>
      </c>
      <c r="C258" s="15" t="s">
        <v>41</v>
      </c>
      <c r="D258" s="45" t="s">
        <v>1748</v>
      </c>
      <c r="E258" s="15" t="s">
        <v>1749</v>
      </c>
      <c r="F258" s="18" t="s">
        <v>1748</v>
      </c>
      <c r="G258" s="19" t="s">
        <v>438</v>
      </c>
      <c r="H258" s="20" t="s">
        <v>47</v>
      </c>
      <c r="I258" s="21" t="s">
        <v>48</v>
      </c>
      <c r="J258" s="38">
        <v>46051</v>
      </c>
      <c r="K258" s="22">
        <v>46056</v>
      </c>
      <c r="L258" s="22">
        <v>46297</v>
      </c>
      <c r="M258" s="24" t="s">
        <v>49</v>
      </c>
      <c r="N258" s="10">
        <f t="shared" si="12"/>
        <v>48497280</v>
      </c>
      <c r="O258" s="11">
        <v>6062160</v>
      </c>
      <c r="P258" s="52">
        <v>941</v>
      </c>
      <c r="Q258" s="25">
        <v>46036</v>
      </c>
      <c r="R258" s="26" t="s">
        <v>215</v>
      </c>
      <c r="S258" s="52">
        <v>1148</v>
      </c>
      <c r="T258" s="44">
        <v>46056</v>
      </c>
      <c r="U258" s="9">
        <v>48497280</v>
      </c>
      <c r="V258" s="29" t="s">
        <v>51</v>
      </c>
      <c r="W258" s="30">
        <v>46047</v>
      </c>
      <c r="X258" s="18" t="s">
        <v>1750</v>
      </c>
      <c r="Y258" s="6" t="s">
        <v>1751</v>
      </c>
      <c r="Z258" s="18" t="s">
        <v>633</v>
      </c>
      <c r="AA258" s="31"/>
      <c r="AB258" s="31"/>
      <c r="AC258" s="31"/>
      <c r="AD258" s="32"/>
      <c r="AE258" s="31"/>
      <c r="AF258" s="32"/>
      <c r="AG258" s="31"/>
      <c r="AH258" s="33"/>
      <c r="AI258" s="32"/>
      <c r="AJ258" s="32"/>
      <c r="AK258" s="34">
        <v>46297</v>
      </c>
      <c r="AL258" s="35">
        <v>240</v>
      </c>
      <c r="AM258" s="31" t="s">
        <v>49</v>
      </c>
      <c r="AN258" s="36">
        <v>48497280</v>
      </c>
    </row>
    <row r="259" spans="1:40" s="37" customFormat="1" ht="37.5" customHeight="1" x14ac:dyDescent="0.25">
      <c r="A259" s="13">
        <v>271</v>
      </c>
      <c r="B259" s="14" t="s">
        <v>1752</v>
      </c>
      <c r="C259" s="15" t="s">
        <v>1753</v>
      </c>
      <c r="D259" s="45" t="s">
        <v>1754</v>
      </c>
      <c r="E259" s="15" t="s">
        <v>1755</v>
      </c>
      <c r="F259" s="18" t="s">
        <v>1756</v>
      </c>
      <c r="G259" s="19" t="s">
        <v>1757</v>
      </c>
      <c r="H259" s="20" t="s">
        <v>47</v>
      </c>
      <c r="I259" s="21" t="s">
        <v>48</v>
      </c>
      <c r="J259" s="38">
        <v>46050</v>
      </c>
      <c r="K259" s="22">
        <v>46065</v>
      </c>
      <c r="L259" s="22">
        <v>46306</v>
      </c>
      <c r="M259" s="24" t="s">
        <v>49</v>
      </c>
      <c r="N259" s="10">
        <f t="shared" si="12"/>
        <v>29265600</v>
      </c>
      <c r="O259" s="11">
        <v>3658200</v>
      </c>
      <c r="P259" s="52" t="s">
        <v>1758</v>
      </c>
      <c r="Q259" s="25">
        <v>46041</v>
      </c>
      <c r="R259" s="26" t="s">
        <v>118</v>
      </c>
      <c r="S259" s="52" t="s">
        <v>1759</v>
      </c>
      <c r="T259" s="44">
        <v>46065</v>
      </c>
      <c r="U259" s="9">
        <v>29265600</v>
      </c>
      <c r="V259" s="29" t="s">
        <v>51</v>
      </c>
      <c r="W259" s="30">
        <v>46046</v>
      </c>
      <c r="X259" s="18" t="s">
        <v>1760</v>
      </c>
      <c r="Y259" s="6" t="s">
        <v>1761</v>
      </c>
      <c r="Z259" s="18" t="s">
        <v>1762</v>
      </c>
      <c r="AA259" s="31"/>
      <c r="AB259" s="31"/>
      <c r="AC259" s="31"/>
      <c r="AD259" s="32"/>
      <c r="AE259" s="31"/>
      <c r="AF259" s="32"/>
      <c r="AG259" s="31"/>
      <c r="AH259" s="33"/>
      <c r="AI259" s="32"/>
      <c r="AJ259" s="32"/>
      <c r="AK259" s="34">
        <v>46306</v>
      </c>
      <c r="AL259" s="35">
        <v>240</v>
      </c>
      <c r="AM259" s="31" t="s">
        <v>49</v>
      </c>
      <c r="AN259" s="36">
        <v>29265600</v>
      </c>
    </row>
    <row r="260" spans="1:40" s="37" customFormat="1" ht="37.5" customHeight="1" x14ac:dyDescent="0.25">
      <c r="A260" s="13">
        <v>272</v>
      </c>
      <c r="B260" s="14" t="s">
        <v>40</v>
      </c>
      <c r="C260" s="15" t="s">
        <v>41</v>
      </c>
      <c r="D260" s="45" t="s">
        <v>1764</v>
      </c>
      <c r="E260" s="15" t="s">
        <v>1765</v>
      </c>
      <c r="F260" s="18" t="s">
        <v>1764</v>
      </c>
      <c r="G260" s="19" t="s">
        <v>1766</v>
      </c>
      <c r="H260" s="20" t="s">
        <v>47</v>
      </c>
      <c r="I260" s="21" t="s">
        <v>48</v>
      </c>
      <c r="J260" s="38">
        <v>46051</v>
      </c>
      <c r="K260" s="22">
        <v>46056</v>
      </c>
      <c r="L260" s="22">
        <v>46297</v>
      </c>
      <c r="M260" s="24" t="s">
        <v>49</v>
      </c>
      <c r="N260" s="10">
        <f t="shared" si="12"/>
        <v>29265600</v>
      </c>
      <c r="O260" s="11">
        <v>3658200</v>
      </c>
      <c r="P260" s="52">
        <v>967</v>
      </c>
      <c r="Q260" s="25">
        <v>46041</v>
      </c>
      <c r="R260" s="26" t="s">
        <v>118</v>
      </c>
      <c r="S260" s="52">
        <v>1149</v>
      </c>
      <c r="T260" s="44">
        <v>46056</v>
      </c>
      <c r="U260" s="9">
        <v>29265600</v>
      </c>
      <c r="V260" s="29" t="s">
        <v>51</v>
      </c>
      <c r="W260" s="30">
        <v>46047</v>
      </c>
      <c r="X260" s="18" t="s">
        <v>1767</v>
      </c>
      <c r="Y260" s="6" t="s">
        <v>1768</v>
      </c>
      <c r="Z260" s="18" t="s">
        <v>218</v>
      </c>
      <c r="AA260" s="31"/>
      <c r="AB260" s="31"/>
      <c r="AC260" s="31"/>
      <c r="AD260" s="32"/>
      <c r="AE260" s="31"/>
      <c r="AF260" s="32"/>
      <c r="AG260" s="31"/>
      <c r="AH260" s="33"/>
      <c r="AI260" s="32"/>
      <c r="AJ260" s="32"/>
      <c r="AK260" s="34">
        <v>46297</v>
      </c>
      <c r="AL260" s="35">
        <v>240</v>
      </c>
      <c r="AM260" s="31" t="s">
        <v>49</v>
      </c>
      <c r="AN260" s="36">
        <v>29265600</v>
      </c>
    </row>
    <row r="261" spans="1:40" s="37" customFormat="1" ht="37.5" customHeight="1" x14ac:dyDescent="0.25">
      <c r="A261" s="13">
        <v>273</v>
      </c>
      <c r="B261" s="14" t="s">
        <v>40</v>
      </c>
      <c r="C261" s="15" t="s">
        <v>41</v>
      </c>
      <c r="D261" s="45" t="s">
        <v>1769</v>
      </c>
      <c r="E261" s="15" t="s">
        <v>1770</v>
      </c>
      <c r="F261" s="18" t="s">
        <v>1769</v>
      </c>
      <c r="G261" s="19" t="s">
        <v>380</v>
      </c>
      <c r="H261" s="20" t="s">
        <v>47</v>
      </c>
      <c r="I261" s="21" t="s">
        <v>48</v>
      </c>
      <c r="J261" s="38">
        <v>46051</v>
      </c>
      <c r="K261" s="22">
        <v>46076</v>
      </c>
      <c r="L261" s="22">
        <v>46317</v>
      </c>
      <c r="M261" s="24" t="s">
        <v>49</v>
      </c>
      <c r="N261" s="10">
        <f t="shared" si="12"/>
        <v>46824960</v>
      </c>
      <c r="O261" s="11">
        <v>5853120</v>
      </c>
      <c r="P261" s="52" t="s">
        <v>395</v>
      </c>
      <c r="Q261" s="25">
        <v>46036</v>
      </c>
      <c r="R261" s="26" t="s">
        <v>381</v>
      </c>
      <c r="S261" s="52" t="s">
        <v>1771</v>
      </c>
      <c r="T261" s="44">
        <v>46063</v>
      </c>
      <c r="U261" s="9">
        <v>46824960</v>
      </c>
      <c r="V261" s="29" t="s">
        <v>51</v>
      </c>
      <c r="W261" s="30">
        <v>46047</v>
      </c>
      <c r="X261" s="18" t="s">
        <v>1772</v>
      </c>
      <c r="Y261" s="6" t="s">
        <v>1773</v>
      </c>
      <c r="Z261" s="18" t="s">
        <v>384</v>
      </c>
      <c r="AA261" s="31"/>
      <c r="AB261" s="31"/>
      <c r="AC261" s="31"/>
      <c r="AD261" s="32"/>
      <c r="AE261" s="31"/>
      <c r="AF261" s="32"/>
      <c r="AG261" s="31"/>
      <c r="AH261" s="33"/>
      <c r="AI261" s="32"/>
      <c r="AJ261" s="32"/>
      <c r="AK261" s="34">
        <v>46317</v>
      </c>
      <c r="AL261" s="35">
        <v>240</v>
      </c>
      <c r="AM261" s="31" t="s">
        <v>49</v>
      </c>
      <c r="AN261" s="36">
        <v>46824960</v>
      </c>
    </row>
    <row r="262" spans="1:40" s="37" customFormat="1" ht="37.5" customHeight="1" x14ac:dyDescent="0.25">
      <c r="A262" s="13">
        <v>274</v>
      </c>
      <c r="B262" s="14" t="s">
        <v>1539</v>
      </c>
      <c r="C262" s="15" t="s">
        <v>1540</v>
      </c>
      <c r="D262" s="45" t="s">
        <v>1774</v>
      </c>
      <c r="E262" s="15" t="s">
        <v>1775</v>
      </c>
      <c r="F262" s="18" t="s">
        <v>1774</v>
      </c>
      <c r="G262" s="19" t="s">
        <v>1698</v>
      </c>
      <c r="H262" s="20" t="s">
        <v>47</v>
      </c>
      <c r="I262" s="21" t="s">
        <v>48</v>
      </c>
      <c r="J262" s="38">
        <v>46050</v>
      </c>
      <c r="K262" s="22">
        <v>46055</v>
      </c>
      <c r="L262" s="22">
        <v>46296</v>
      </c>
      <c r="M262" s="24" t="s">
        <v>49</v>
      </c>
      <c r="N262" s="10">
        <f t="shared" si="12"/>
        <v>24760000</v>
      </c>
      <c r="O262" s="11">
        <v>3095000</v>
      </c>
      <c r="P262" s="52">
        <v>1126</v>
      </c>
      <c r="Q262" s="25">
        <v>46041</v>
      </c>
      <c r="R262" s="26" t="s">
        <v>1188</v>
      </c>
      <c r="S262" s="52">
        <v>990</v>
      </c>
      <c r="T262" s="44">
        <v>46051</v>
      </c>
      <c r="U262" s="9">
        <v>24760000</v>
      </c>
      <c r="V262" s="29" t="s">
        <v>51</v>
      </c>
      <c r="W262" s="30">
        <v>46049</v>
      </c>
      <c r="X262" s="18" t="s">
        <v>1776</v>
      </c>
      <c r="Y262" s="6" t="s">
        <v>1777</v>
      </c>
      <c r="Z262" s="18" t="s">
        <v>1550</v>
      </c>
      <c r="AA262" s="31"/>
      <c r="AB262" s="31"/>
      <c r="AC262" s="31"/>
      <c r="AD262" s="32"/>
      <c r="AE262" s="31"/>
      <c r="AF262" s="32" t="s">
        <v>90</v>
      </c>
      <c r="AG262" s="39">
        <v>46108</v>
      </c>
      <c r="AH262" s="39">
        <v>46108</v>
      </c>
      <c r="AI262" s="32" t="s">
        <v>1551</v>
      </c>
      <c r="AJ262" s="32" t="s">
        <v>1775</v>
      </c>
      <c r="AK262" s="34">
        <v>46296</v>
      </c>
      <c r="AL262" s="35">
        <v>240</v>
      </c>
      <c r="AM262" s="31" t="s">
        <v>49</v>
      </c>
      <c r="AN262" s="36">
        <v>24760000</v>
      </c>
    </row>
    <row r="263" spans="1:40" s="37" customFormat="1" ht="37.5" customHeight="1" x14ac:dyDescent="0.25">
      <c r="A263" s="13">
        <v>275</v>
      </c>
      <c r="B263" s="14" t="s">
        <v>40</v>
      </c>
      <c r="C263" s="15" t="s">
        <v>41</v>
      </c>
      <c r="D263" s="45" t="s">
        <v>1778</v>
      </c>
      <c r="E263" s="15" t="s">
        <v>1779</v>
      </c>
      <c r="F263" s="18" t="s">
        <v>1780</v>
      </c>
      <c r="G263" s="19" t="s">
        <v>1781</v>
      </c>
      <c r="H263" s="20" t="s">
        <v>47</v>
      </c>
      <c r="I263" s="21" t="s">
        <v>48</v>
      </c>
      <c r="J263" s="38">
        <v>46051</v>
      </c>
      <c r="K263" s="22">
        <v>46056</v>
      </c>
      <c r="L263" s="22">
        <v>46297</v>
      </c>
      <c r="M263" s="24" t="s">
        <v>49</v>
      </c>
      <c r="N263" s="10">
        <f t="shared" si="12"/>
        <v>48497280</v>
      </c>
      <c r="O263" s="11">
        <v>6062160</v>
      </c>
      <c r="P263" s="52">
        <v>1003</v>
      </c>
      <c r="Q263" s="25">
        <v>46041</v>
      </c>
      <c r="R263" s="26" t="s">
        <v>593</v>
      </c>
      <c r="S263" s="52">
        <v>1146</v>
      </c>
      <c r="T263" s="44">
        <v>46056</v>
      </c>
      <c r="U263" s="9">
        <v>48497280</v>
      </c>
      <c r="V263" s="29" t="s">
        <v>51</v>
      </c>
      <c r="W263" s="30">
        <v>46047</v>
      </c>
      <c r="X263" s="18" t="s">
        <v>1782</v>
      </c>
      <c r="Y263" s="6" t="s">
        <v>1783</v>
      </c>
      <c r="Z263" s="18" t="s">
        <v>423</v>
      </c>
      <c r="AA263" s="31"/>
      <c r="AB263" s="31"/>
      <c r="AC263" s="31"/>
      <c r="AD263" s="32"/>
      <c r="AE263" s="31"/>
      <c r="AF263" s="32"/>
      <c r="AG263" s="31"/>
      <c r="AH263" s="33"/>
      <c r="AI263" s="32"/>
      <c r="AJ263" s="32"/>
      <c r="AK263" s="34">
        <v>46297</v>
      </c>
      <c r="AL263" s="35">
        <v>240</v>
      </c>
      <c r="AM263" s="31" t="s">
        <v>49</v>
      </c>
      <c r="AN263" s="36">
        <v>48497280</v>
      </c>
    </row>
    <row r="264" spans="1:40" s="37" customFormat="1" ht="37.5" customHeight="1" x14ac:dyDescent="0.25">
      <c r="A264" s="13">
        <v>276</v>
      </c>
      <c r="B264" s="14" t="s">
        <v>40</v>
      </c>
      <c r="C264" s="15" t="s">
        <v>41</v>
      </c>
      <c r="D264" s="45" t="s">
        <v>1784</v>
      </c>
      <c r="E264" s="15" t="s">
        <v>1785</v>
      </c>
      <c r="F264" s="18" t="s">
        <v>1784</v>
      </c>
      <c r="G264" s="19" t="s">
        <v>1786</v>
      </c>
      <c r="H264" s="20" t="s">
        <v>47</v>
      </c>
      <c r="I264" s="21" t="s">
        <v>48</v>
      </c>
      <c r="J264" s="38">
        <v>46052</v>
      </c>
      <c r="K264" s="22">
        <v>46057</v>
      </c>
      <c r="L264" s="22">
        <v>46298</v>
      </c>
      <c r="M264" s="24" t="s">
        <v>49</v>
      </c>
      <c r="N264" s="10">
        <f t="shared" si="12"/>
        <v>33446400</v>
      </c>
      <c r="O264" s="11">
        <v>4180800</v>
      </c>
      <c r="P264" s="52">
        <v>1022</v>
      </c>
      <c r="Q264" s="25">
        <v>46041</v>
      </c>
      <c r="R264" s="26" t="s">
        <v>1787</v>
      </c>
      <c r="S264" s="52">
        <v>1153</v>
      </c>
      <c r="T264" s="44">
        <v>46056</v>
      </c>
      <c r="U264" s="9">
        <v>33446400</v>
      </c>
      <c r="V264" s="29" t="s">
        <v>51</v>
      </c>
      <c r="W264" s="30">
        <v>46052</v>
      </c>
      <c r="X264" s="18" t="s">
        <v>1788</v>
      </c>
      <c r="Y264" s="6" t="s">
        <v>1789</v>
      </c>
      <c r="Z264" s="18" t="s">
        <v>301</v>
      </c>
      <c r="AA264" s="31" t="s">
        <v>1790</v>
      </c>
      <c r="AB264" s="39" t="s">
        <v>1791</v>
      </c>
      <c r="AC264" s="31">
        <f>27+30</f>
        <v>57</v>
      </c>
      <c r="AD264" s="39" t="s">
        <v>1792</v>
      </c>
      <c r="AE264" s="39" t="s">
        <v>1793</v>
      </c>
      <c r="AF264" s="32" t="s">
        <v>90</v>
      </c>
      <c r="AG264" s="39">
        <v>46196</v>
      </c>
      <c r="AH264" s="39">
        <v>46196</v>
      </c>
      <c r="AI264" s="32" t="s">
        <v>1794</v>
      </c>
      <c r="AJ264" s="32" t="s">
        <v>1785</v>
      </c>
      <c r="AK264" s="34">
        <v>46355</v>
      </c>
      <c r="AL264" s="35">
        <v>240</v>
      </c>
      <c r="AM264" s="31" t="s">
        <v>49</v>
      </c>
      <c r="AN264" s="36">
        <v>33446400</v>
      </c>
    </row>
    <row r="265" spans="1:40" s="37" customFormat="1" ht="37.5" customHeight="1" x14ac:dyDescent="0.25">
      <c r="A265" s="13">
        <v>277</v>
      </c>
      <c r="B265" s="14" t="s">
        <v>40</v>
      </c>
      <c r="C265" s="15" t="s">
        <v>41</v>
      </c>
      <c r="D265" s="45" t="s">
        <v>1795</v>
      </c>
      <c r="E265" s="15" t="s">
        <v>1796</v>
      </c>
      <c r="F265" s="18" t="s">
        <v>1797</v>
      </c>
      <c r="G265" s="19" t="s">
        <v>1798</v>
      </c>
      <c r="H265" s="20" t="s">
        <v>47</v>
      </c>
      <c r="I265" s="21" t="s">
        <v>48</v>
      </c>
      <c r="J265" s="38">
        <v>46050</v>
      </c>
      <c r="K265" s="22">
        <v>46055</v>
      </c>
      <c r="L265" s="22">
        <v>46296</v>
      </c>
      <c r="M265" s="24" t="s">
        <v>49</v>
      </c>
      <c r="N265" s="10">
        <f t="shared" si="12"/>
        <v>46824960</v>
      </c>
      <c r="O265" s="11">
        <v>5853120</v>
      </c>
      <c r="P265" s="52">
        <v>995</v>
      </c>
      <c r="Q265" s="25">
        <v>46041</v>
      </c>
      <c r="R265" s="26" t="s">
        <v>50</v>
      </c>
      <c r="S265" s="52">
        <v>979</v>
      </c>
      <c r="T265" s="44">
        <v>46051</v>
      </c>
      <c r="U265" s="9">
        <v>46824960</v>
      </c>
      <c r="V265" s="29" t="s">
        <v>51</v>
      </c>
      <c r="W265" s="30">
        <v>46049</v>
      </c>
      <c r="X265" s="18" t="s">
        <v>1799</v>
      </c>
      <c r="Y265" s="6" t="s">
        <v>1800</v>
      </c>
      <c r="Z265" s="18" t="s">
        <v>307</v>
      </c>
      <c r="AA265" s="31"/>
      <c r="AB265" s="31"/>
      <c r="AC265" s="31"/>
      <c r="AD265" s="32"/>
      <c r="AE265" s="31"/>
      <c r="AF265" s="32"/>
      <c r="AG265" s="31"/>
      <c r="AH265" s="33"/>
      <c r="AI265" s="32"/>
      <c r="AJ265" s="32"/>
      <c r="AK265" s="34">
        <v>46296</v>
      </c>
      <c r="AL265" s="35">
        <v>240</v>
      </c>
      <c r="AM265" s="31" t="s">
        <v>49</v>
      </c>
      <c r="AN265" s="36">
        <v>46824960</v>
      </c>
    </row>
    <row r="266" spans="1:40" s="37" customFormat="1" ht="37.5" customHeight="1" x14ac:dyDescent="0.25">
      <c r="A266" s="13">
        <v>278</v>
      </c>
      <c r="B266" s="14" t="s">
        <v>40</v>
      </c>
      <c r="C266" s="15" t="s">
        <v>41</v>
      </c>
      <c r="D266" s="45" t="s">
        <v>1801</v>
      </c>
      <c r="E266" s="15" t="s">
        <v>1802</v>
      </c>
      <c r="F266" s="18" t="s">
        <v>1803</v>
      </c>
      <c r="G266" s="19" t="s">
        <v>1804</v>
      </c>
      <c r="H266" s="20" t="s">
        <v>47</v>
      </c>
      <c r="I266" s="21" t="s">
        <v>48</v>
      </c>
      <c r="J266" s="38">
        <v>46051</v>
      </c>
      <c r="K266" s="22">
        <v>46055</v>
      </c>
      <c r="L266" s="22">
        <v>46296</v>
      </c>
      <c r="M266" s="24" t="s">
        <v>49</v>
      </c>
      <c r="N266" s="10">
        <f t="shared" si="12"/>
        <v>46824960</v>
      </c>
      <c r="O266" s="11">
        <v>5853120</v>
      </c>
      <c r="P266" s="52">
        <v>985</v>
      </c>
      <c r="Q266" s="25">
        <v>46041</v>
      </c>
      <c r="R266" s="26" t="s">
        <v>50</v>
      </c>
      <c r="S266" s="52">
        <v>1018</v>
      </c>
      <c r="T266" s="44">
        <v>46052</v>
      </c>
      <c r="U266" s="9">
        <v>46824960</v>
      </c>
      <c r="V266" s="29" t="s">
        <v>51</v>
      </c>
      <c r="W266" s="30">
        <v>46051</v>
      </c>
      <c r="X266" s="18" t="s">
        <v>1805</v>
      </c>
      <c r="Y266" s="6" t="s">
        <v>1806</v>
      </c>
      <c r="Z266" s="18" t="s">
        <v>307</v>
      </c>
      <c r="AA266" s="31"/>
      <c r="AB266" s="31"/>
      <c r="AC266" s="31"/>
      <c r="AD266" s="32"/>
      <c r="AE266" s="31"/>
      <c r="AF266" s="32"/>
      <c r="AG266" s="31"/>
      <c r="AH266" s="33"/>
      <c r="AI266" s="32"/>
      <c r="AJ266" s="32"/>
      <c r="AK266" s="34">
        <v>46296</v>
      </c>
      <c r="AL266" s="35">
        <v>240</v>
      </c>
      <c r="AM266" s="31" t="s">
        <v>49</v>
      </c>
      <c r="AN266" s="36">
        <v>46824960</v>
      </c>
    </row>
    <row r="267" spans="1:40" s="37" customFormat="1" ht="37.5" customHeight="1" x14ac:dyDescent="0.25">
      <c r="A267" s="13">
        <v>279</v>
      </c>
      <c r="B267" s="14" t="s">
        <v>1539</v>
      </c>
      <c r="C267" s="15" t="s">
        <v>1540</v>
      </c>
      <c r="D267" s="45" t="s">
        <v>1807</v>
      </c>
      <c r="E267" s="15" t="s">
        <v>1808</v>
      </c>
      <c r="F267" s="18" t="s">
        <v>1807</v>
      </c>
      <c r="G267" s="19" t="s">
        <v>1809</v>
      </c>
      <c r="H267" s="20" t="s">
        <v>47</v>
      </c>
      <c r="I267" s="21" t="s">
        <v>48</v>
      </c>
      <c r="J267" s="38">
        <v>46050</v>
      </c>
      <c r="K267" s="22">
        <v>46077</v>
      </c>
      <c r="L267" s="22">
        <v>46318</v>
      </c>
      <c r="M267" s="24" t="s">
        <v>49</v>
      </c>
      <c r="N267" s="10">
        <f>U267</f>
        <v>37627200</v>
      </c>
      <c r="O267" s="11">
        <v>4703400</v>
      </c>
      <c r="P267" s="52">
        <v>1124</v>
      </c>
      <c r="Q267" s="25">
        <v>46041</v>
      </c>
      <c r="R267" s="26" t="s">
        <v>412</v>
      </c>
      <c r="S267" s="52">
        <v>987</v>
      </c>
      <c r="T267" s="44">
        <v>46051</v>
      </c>
      <c r="U267" s="9">
        <v>37627200</v>
      </c>
      <c r="V267" s="29" t="s">
        <v>51</v>
      </c>
      <c r="W267" s="30">
        <v>46049</v>
      </c>
      <c r="X267" s="18" t="s">
        <v>1810</v>
      </c>
      <c r="Y267" s="6" t="s">
        <v>1811</v>
      </c>
      <c r="Z267" s="18" t="s">
        <v>1550</v>
      </c>
      <c r="AA267" s="31"/>
      <c r="AB267" s="31"/>
      <c r="AC267" s="31"/>
      <c r="AD267" s="32"/>
      <c r="AE267" s="31"/>
      <c r="AF267" s="32"/>
      <c r="AG267" s="31"/>
      <c r="AH267" s="33"/>
      <c r="AI267" s="32"/>
      <c r="AJ267" s="32"/>
      <c r="AK267" s="34">
        <v>46318</v>
      </c>
      <c r="AL267" s="35">
        <v>240</v>
      </c>
      <c r="AM267" s="31" t="s">
        <v>49</v>
      </c>
      <c r="AN267" s="36">
        <v>37627200</v>
      </c>
    </row>
    <row r="268" spans="1:40" s="37" customFormat="1" ht="37.5" customHeight="1" x14ac:dyDescent="0.25">
      <c r="A268" s="13">
        <v>280</v>
      </c>
      <c r="B268" s="14" t="s">
        <v>1539</v>
      </c>
      <c r="C268" s="15" t="s">
        <v>1540</v>
      </c>
      <c r="D268" s="45" t="s">
        <v>1812</v>
      </c>
      <c r="E268" s="15" t="s">
        <v>1813</v>
      </c>
      <c r="F268" s="18" t="s">
        <v>1812</v>
      </c>
      <c r="G268" s="19" t="s">
        <v>1814</v>
      </c>
      <c r="H268" s="20" t="s">
        <v>47</v>
      </c>
      <c r="I268" s="21" t="s">
        <v>48</v>
      </c>
      <c r="J268" s="38">
        <v>46050</v>
      </c>
      <c r="K268" s="22">
        <v>46055</v>
      </c>
      <c r="L268" s="22">
        <v>46296</v>
      </c>
      <c r="M268" s="24" t="s">
        <v>49</v>
      </c>
      <c r="N268" s="10">
        <f t="shared" si="12"/>
        <v>23760000</v>
      </c>
      <c r="O268" s="11">
        <v>2970000</v>
      </c>
      <c r="P268" s="52">
        <v>1122</v>
      </c>
      <c r="Q268" s="25">
        <v>46041</v>
      </c>
      <c r="R268" s="26" t="s">
        <v>1546</v>
      </c>
      <c r="S268" s="52">
        <v>986</v>
      </c>
      <c r="T268" s="44">
        <v>46051</v>
      </c>
      <c r="U268" s="9">
        <v>23760000</v>
      </c>
      <c r="V268" s="29" t="s">
        <v>51</v>
      </c>
      <c r="W268" s="30">
        <v>46049</v>
      </c>
      <c r="X268" s="18" t="s">
        <v>1815</v>
      </c>
      <c r="Y268" s="6" t="s">
        <v>1816</v>
      </c>
      <c r="Z268" s="18" t="s">
        <v>1550</v>
      </c>
      <c r="AA268" s="31"/>
      <c r="AB268" s="31"/>
      <c r="AC268" s="31"/>
      <c r="AD268" s="32"/>
      <c r="AE268" s="31"/>
      <c r="AF268" s="32"/>
      <c r="AG268" s="31"/>
      <c r="AH268" s="33"/>
      <c r="AI268" s="32"/>
      <c r="AJ268" s="32"/>
      <c r="AK268" s="34">
        <v>46296</v>
      </c>
      <c r="AL268" s="35">
        <v>240</v>
      </c>
      <c r="AM268" s="31" t="s">
        <v>49</v>
      </c>
      <c r="AN268" s="36">
        <v>23760000</v>
      </c>
    </row>
    <row r="269" spans="1:40" s="37" customFormat="1" ht="37.5" customHeight="1" x14ac:dyDescent="0.25">
      <c r="A269" s="13">
        <v>281</v>
      </c>
      <c r="B269" s="14" t="s">
        <v>1539</v>
      </c>
      <c r="C269" s="15" t="s">
        <v>1540</v>
      </c>
      <c r="D269" s="45" t="s">
        <v>1817</v>
      </c>
      <c r="E269" s="15" t="s">
        <v>1818</v>
      </c>
      <c r="F269" s="18" t="s">
        <v>1817</v>
      </c>
      <c r="G269" s="19" t="s">
        <v>1544</v>
      </c>
      <c r="H269" s="20" t="s">
        <v>47</v>
      </c>
      <c r="I269" s="21" t="s">
        <v>48</v>
      </c>
      <c r="J269" s="38">
        <v>46050</v>
      </c>
      <c r="K269" s="22">
        <v>46055</v>
      </c>
      <c r="L269" s="22">
        <v>46296</v>
      </c>
      <c r="M269" s="24" t="s">
        <v>49</v>
      </c>
      <c r="N269" s="10">
        <f t="shared" si="12"/>
        <v>23760000</v>
      </c>
      <c r="O269" s="11">
        <v>2970000</v>
      </c>
      <c r="P269" s="52">
        <v>1125</v>
      </c>
      <c r="Q269" s="25">
        <v>46041</v>
      </c>
      <c r="R269" s="26" t="s">
        <v>1546</v>
      </c>
      <c r="S269" s="52">
        <v>988</v>
      </c>
      <c r="T269" s="44">
        <v>46051</v>
      </c>
      <c r="U269" s="9">
        <v>23760000</v>
      </c>
      <c r="V269" s="29" t="s">
        <v>51</v>
      </c>
      <c r="W269" s="30">
        <v>46049</v>
      </c>
      <c r="X269" s="18" t="s">
        <v>1819</v>
      </c>
      <c r="Y269" s="6" t="s">
        <v>1820</v>
      </c>
      <c r="Z269" s="18" t="s">
        <v>1550</v>
      </c>
      <c r="AA269" s="31"/>
      <c r="AB269" s="31"/>
      <c r="AC269" s="31"/>
      <c r="AD269" s="32"/>
      <c r="AE269" s="31"/>
      <c r="AF269" s="32"/>
      <c r="AG269" s="31"/>
      <c r="AH269" s="33"/>
      <c r="AI269" s="32"/>
      <c r="AJ269" s="32"/>
      <c r="AK269" s="34">
        <v>46296</v>
      </c>
      <c r="AL269" s="35">
        <v>240</v>
      </c>
      <c r="AM269" s="31" t="s">
        <v>49</v>
      </c>
      <c r="AN269" s="36">
        <v>23760000</v>
      </c>
    </row>
    <row r="270" spans="1:40" s="37" customFormat="1" ht="37.5" customHeight="1" x14ac:dyDescent="0.25">
      <c r="A270" s="13">
        <v>282</v>
      </c>
      <c r="B270" s="14" t="s">
        <v>1608</v>
      </c>
      <c r="C270" s="15" t="s">
        <v>1609</v>
      </c>
      <c r="D270" s="45" t="s">
        <v>1821</v>
      </c>
      <c r="E270" s="15" t="s">
        <v>1822</v>
      </c>
      <c r="F270" s="18" t="s">
        <v>1823</v>
      </c>
      <c r="G270" s="19" t="s">
        <v>1824</v>
      </c>
      <c r="H270" s="20" t="s">
        <v>47</v>
      </c>
      <c r="I270" s="21" t="s">
        <v>48</v>
      </c>
      <c r="J270" s="38">
        <v>46051</v>
      </c>
      <c r="K270" s="22">
        <v>46057</v>
      </c>
      <c r="L270" s="22">
        <v>46298</v>
      </c>
      <c r="M270" s="24" t="s">
        <v>49</v>
      </c>
      <c r="N270" s="10">
        <f t="shared" si="12"/>
        <v>24248640</v>
      </c>
      <c r="O270" s="11">
        <v>3031080</v>
      </c>
      <c r="P270" s="52">
        <v>1078</v>
      </c>
      <c r="Q270" s="25">
        <v>46041</v>
      </c>
      <c r="R270" s="26" t="s">
        <v>288</v>
      </c>
      <c r="S270" s="52">
        <v>1202</v>
      </c>
      <c r="T270" s="44">
        <v>46056</v>
      </c>
      <c r="U270" s="9">
        <v>24248640</v>
      </c>
      <c r="V270" s="29" t="s">
        <v>51</v>
      </c>
      <c r="W270" s="30">
        <v>46048</v>
      </c>
      <c r="X270" s="18" t="s">
        <v>1825</v>
      </c>
      <c r="Y270" s="6" t="s">
        <v>1826</v>
      </c>
      <c r="Z270" s="18" t="s">
        <v>1616</v>
      </c>
      <c r="AA270" s="31"/>
      <c r="AB270" s="31"/>
      <c r="AC270" s="31"/>
      <c r="AD270" s="32"/>
      <c r="AE270" s="31"/>
      <c r="AF270" s="32"/>
      <c r="AG270" s="31"/>
      <c r="AH270" s="33"/>
      <c r="AI270" s="32"/>
      <c r="AJ270" s="32"/>
      <c r="AK270" s="34">
        <v>46298</v>
      </c>
      <c r="AL270" s="35">
        <v>240</v>
      </c>
      <c r="AM270" s="31" t="s">
        <v>49</v>
      </c>
      <c r="AN270" s="36">
        <v>24248640</v>
      </c>
    </row>
    <row r="271" spans="1:40" s="37" customFormat="1" ht="37.5" customHeight="1" x14ac:dyDescent="0.25">
      <c r="A271" s="13">
        <v>283</v>
      </c>
      <c r="B271" s="14" t="s">
        <v>1608</v>
      </c>
      <c r="C271" s="15" t="s">
        <v>1609</v>
      </c>
      <c r="D271" s="45" t="s">
        <v>1827</v>
      </c>
      <c r="E271" s="15" t="s">
        <v>1828</v>
      </c>
      <c r="F271" s="18" t="s">
        <v>1829</v>
      </c>
      <c r="G271" s="19" t="s">
        <v>1613</v>
      </c>
      <c r="H271" s="20" t="s">
        <v>47</v>
      </c>
      <c r="I271" s="21" t="s">
        <v>48</v>
      </c>
      <c r="J271" s="38">
        <v>46051</v>
      </c>
      <c r="K271" s="22">
        <v>46057</v>
      </c>
      <c r="L271" s="22">
        <v>46298</v>
      </c>
      <c r="M271" s="24" t="s">
        <v>49</v>
      </c>
      <c r="N271" s="10">
        <f t="shared" si="12"/>
        <v>45988800</v>
      </c>
      <c r="O271" s="11">
        <v>5748600</v>
      </c>
      <c r="P271" s="52">
        <v>1108</v>
      </c>
      <c r="Q271" s="25">
        <v>46041</v>
      </c>
      <c r="R271" s="26" t="s">
        <v>988</v>
      </c>
      <c r="S271" s="52">
        <v>1203</v>
      </c>
      <c r="T271" s="44">
        <v>46056</v>
      </c>
      <c r="U271" s="9">
        <v>45988800</v>
      </c>
      <c r="V271" s="29" t="s">
        <v>51</v>
      </c>
      <c r="W271" s="30">
        <v>46048</v>
      </c>
      <c r="X271" s="18" t="s">
        <v>1830</v>
      </c>
      <c r="Y271" s="6" t="s">
        <v>1831</v>
      </c>
      <c r="Z271" s="18" t="s">
        <v>1616</v>
      </c>
      <c r="AA271" s="31"/>
      <c r="AB271" s="31"/>
      <c r="AC271" s="31"/>
      <c r="AD271" s="32"/>
      <c r="AE271" s="31"/>
      <c r="AF271" s="32"/>
      <c r="AG271" s="31"/>
      <c r="AH271" s="33"/>
      <c r="AI271" s="32"/>
      <c r="AJ271" s="32"/>
      <c r="AK271" s="34">
        <v>46298</v>
      </c>
      <c r="AL271" s="35">
        <v>240</v>
      </c>
      <c r="AM271" s="31" t="s">
        <v>49</v>
      </c>
      <c r="AN271" s="36">
        <v>45988800</v>
      </c>
    </row>
    <row r="272" spans="1:40" s="37" customFormat="1" ht="37.5" customHeight="1" x14ac:dyDescent="0.25">
      <c r="A272" s="13">
        <v>284</v>
      </c>
      <c r="B272" s="14" t="s">
        <v>1286</v>
      </c>
      <c r="C272" s="15" t="s">
        <v>1287</v>
      </c>
      <c r="D272" s="45" t="s">
        <v>1832</v>
      </c>
      <c r="E272" s="15" t="s">
        <v>1833</v>
      </c>
      <c r="F272" s="18" t="s">
        <v>1832</v>
      </c>
      <c r="G272" s="19" t="s">
        <v>1834</v>
      </c>
      <c r="H272" s="20" t="s">
        <v>47</v>
      </c>
      <c r="I272" s="21" t="s">
        <v>48</v>
      </c>
      <c r="J272" s="38">
        <v>46050</v>
      </c>
      <c r="K272" s="22">
        <v>46055</v>
      </c>
      <c r="L272" s="22">
        <v>46296</v>
      </c>
      <c r="M272" s="24" t="s">
        <v>49</v>
      </c>
      <c r="N272" s="10">
        <f t="shared" si="12"/>
        <v>62712000</v>
      </c>
      <c r="O272" s="11">
        <v>7839000</v>
      </c>
      <c r="P272" s="52">
        <v>1143</v>
      </c>
      <c r="Q272" s="25">
        <v>46041</v>
      </c>
      <c r="R272" s="26" t="s">
        <v>208</v>
      </c>
      <c r="S272" s="52">
        <v>989</v>
      </c>
      <c r="T272" s="44">
        <v>46051</v>
      </c>
      <c r="U272" s="9">
        <v>62712000</v>
      </c>
      <c r="V272" s="29" t="s">
        <v>51</v>
      </c>
      <c r="W272" s="30">
        <v>46050</v>
      </c>
      <c r="X272" s="18" t="s">
        <v>1835</v>
      </c>
      <c r="Y272" s="6" t="s">
        <v>1836</v>
      </c>
      <c r="Z272" s="18" t="s">
        <v>1296</v>
      </c>
      <c r="AA272" s="31"/>
      <c r="AB272" s="31"/>
      <c r="AC272" s="31"/>
      <c r="AD272" s="32"/>
      <c r="AE272" s="31"/>
      <c r="AF272" s="32"/>
      <c r="AG272" s="31"/>
      <c r="AH272" s="33"/>
      <c r="AI272" s="32"/>
      <c r="AJ272" s="32"/>
      <c r="AK272" s="34">
        <v>46296</v>
      </c>
      <c r="AL272" s="35">
        <v>240</v>
      </c>
      <c r="AM272" s="31" t="s">
        <v>49</v>
      </c>
      <c r="AN272" s="36">
        <v>62712000</v>
      </c>
    </row>
    <row r="273" spans="1:40" s="37" customFormat="1" ht="37.5" customHeight="1" x14ac:dyDescent="0.25">
      <c r="A273" s="13">
        <v>286</v>
      </c>
      <c r="B273" s="14" t="s">
        <v>40</v>
      </c>
      <c r="C273" s="15" t="s">
        <v>41</v>
      </c>
      <c r="D273" s="45" t="s">
        <v>1837</v>
      </c>
      <c r="E273" s="15" t="s">
        <v>1838</v>
      </c>
      <c r="F273" s="18" t="s">
        <v>1837</v>
      </c>
      <c r="G273" s="19" t="s">
        <v>1839</v>
      </c>
      <c r="H273" s="20" t="s">
        <v>47</v>
      </c>
      <c r="I273" s="21" t="s">
        <v>48</v>
      </c>
      <c r="J273" s="38">
        <v>46049</v>
      </c>
      <c r="K273" s="22">
        <v>46056</v>
      </c>
      <c r="L273" s="22">
        <v>46297</v>
      </c>
      <c r="M273" s="24" t="s">
        <v>49</v>
      </c>
      <c r="N273" s="10">
        <f t="shared" ref="N273:N293" si="13">U273</f>
        <v>25600000</v>
      </c>
      <c r="O273" s="11">
        <v>3200000</v>
      </c>
      <c r="P273" s="52">
        <v>980</v>
      </c>
      <c r="Q273" s="25">
        <v>46041</v>
      </c>
      <c r="R273" s="26" t="s">
        <v>1840</v>
      </c>
      <c r="S273" s="52">
        <v>1141</v>
      </c>
      <c r="T273" s="44">
        <v>46056</v>
      </c>
      <c r="U273" s="9">
        <v>25600000</v>
      </c>
      <c r="V273" s="29" t="s">
        <v>51</v>
      </c>
      <c r="W273" s="30">
        <v>46047</v>
      </c>
      <c r="X273" s="18" t="s">
        <v>1841</v>
      </c>
      <c r="Y273" s="6" t="s">
        <v>1842</v>
      </c>
      <c r="Z273" s="18" t="s">
        <v>327</v>
      </c>
      <c r="AA273" s="31"/>
      <c r="AB273" s="31"/>
      <c r="AC273" s="31"/>
      <c r="AD273" s="32"/>
      <c r="AE273" s="31"/>
      <c r="AF273" s="32"/>
      <c r="AG273" s="31"/>
      <c r="AH273" s="33"/>
      <c r="AI273" s="32"/>
      <c r="AJ273" s="32"/>
      <c r="AK273" s="34">
        <v>46297</v>
      </c>
      <c r="AL273" s="35">
        <v>240</v>
      </c>
      <c r="AM273" s="31" t="s">
        <v>49</v>
      </c>
      <c r="AN273" s="36">
        <v>25600000</v>
      </c>
    </row>
    <row r="274" spans="1:40" s="37" customFormat="1" ht="37.5" customHeight="1" x14ac:dyDescent="0.25">
      <c r="A274" s="13">
        <v>287</v>
      </c>
      <c r="B274" s="14" t="s">
        <v>1413</v>
      </c>
      <c r="C274" s="15" t="s">
        <v>1423</v>
      </c>
      <c r="D274" s="45" t="s">
        <v>1843</v>
      </c>
      <c r="E274" s="15" t="s">
        <v>1844</v>
      </c>
      <c r="F274" s="18" t="s">
        <v>1845</v>
      </c>
      <c r="G274" s="19" t="s">
        <v>1846</v>
      </c>
      <c r="H274" s="20" t="s">
        <v>47</v>
      </c>
      <c r="I274" s="21" t="s">
        <v>48</v>
      </c>
      <c r="J274" s="38">
        <v>46051</v>
      </c>
      <c r="K274" s="22">
        <v>46055</v>
      </c>
      <c r="L274" s="22">
        <v>46296</v>
      </c>
      <c r="M274" s="24" t="s">
        <v>49</v>
      </c>
      <c r="N274" s="10">
        <f t="shared" si="13"/>
        <v>54350400</v>
      </c>
      <c r="O274" s="11">
        <v>6793800</v>
      </c>
      <c r="P274" s="52">
        <v>1080</v>
      </c>
      <c r="Q274" s="25">
        <v>46041</v>
      </c>
      <c r="R274" s="26" t="s">
        <v>464</v>
      </c>
      <c r="S274" s="52">
        <v>980</v>
      </c>
      <c r="T274" s="44">
        <v>46051</v>
      </c>
      <c r="U274" s="9">
        <v>54350400</v>
      </c>
      <c r="V274" s="29" t="s">
        <v>51</v>
      </c>
      <c r="W274" s="30">
        <v>46050</v>
      </c>
      <c r="X274" s="18" t="s">
        <v>1847</v>
      </c>
      <c r="Y274" s="6" t="s">
        <v>1848</v>
      </c>
      <c r="Z274" s="18" t="s">
        <v>1421</v>
      </c>
      <c r="AA274" s="31"/>
      <c r="AB274" s="31"/>
      <c r="AC274" s="31"/>
      <c r="AD274" s="32"/>
      <c r="AE274" s="31"/>
      <c r="AF274" s="32"/>
      <c r="AG274" s="31"/>
      <c r="AH274" s="33"/>
      <c r="AI274" s="32"/>
      <c r="AJ274" s="32"/>
      <c r="AK274" s="34">
        <v>46296</v>
      </c>
      <c r="AL274" s="35">
        <v>240</v>
      </c>
      <c r="AM274" s="31" t="s">
        <v>49</v>
      </c>
      <c r="AN274" s="36">
        <v>54350400</v>
      </c>
    </row>
    <row r="275" spans="1:40" s="37" customFormat="1" ht="37.5" customHeight="1" x14ac:dyDescent="0.25">
      <c r="A275" s="13">
        <v>288</v>
      </c>
      <c r="B275" s="14" t="s">
        <v>40</v>
      </c>
      <c r="C275" s="15" t="s">
        <v>41</v>
      </c>
      <c r="D275" s="45" t="s">
        <v>1849</v>
      </c>
      <c r="E275" s="15" t="s">
        <v>1850</v>
      </c>
      <c r="F275" s="18" t="s">
        <v>1851</v>
      </c>
      <c r="G275" s="19" t="s">
        <v>380</v>
      </c>
      <c r="H275" s="20" t="s">
        <v>47</v>
      </c>
      <c r="I275" s="21" t="s">
        <v>48</v>
      </c>
      <c r="J275" s="38">
        <v>46048</v>
      </c>
      <c r="K275" s="22">
        <v>46056</v>
      </c>
      <c r="L275" s="22">
        <v>46297</v>
      </c>
      <c r="M275" s="24" t="s">
        <v>49</v>
      </c>
      <c r="N275" s="10">
        <f t="shared" si="13"/>
        <v>46824960</v>
      </c>
      <c r="O275" s="11">
        <v>5853120</v>
      </c>
      <c r="P275" s="52">
        <v>927</v>
      </c>
      <c r="Q275" s="25">
        <v>46036</v>
      </c>
      <c r="R275" s="26" t="s">
        <v>381</v>
      </c>
      <c r="S275" s="52">
        <v>1118</v>
      </c>
      <c r="T275" s="44">
        <v>46055</v>
      </c>
      <c r="U275" s="9">
        <v>46824960</v>
      </c>
      <c r="V275" s="29" t="s">
        <v>51</v>
      </c>
      <c r="W275" s="30">
        <v>46047</v>
      </c>
      <c r="X275" s="18" t="s">
        <v>1852</v>
      </c>
      <c r="Y275" s="6" t="s">
        <v>1853</v>
      </c>
      <c r="Z275" s="18" t="s">
        <v>888</v>
      </c>
      <c r="AA275" s="31"/>
      <c r="AB275" s="31"/>
      <c r="AC275" s="31"/>
      <c r="AD275" s="32"/>
      <c r="AE275" s="31"/>
      <c r="AF275" s="32"/>
      <c r="AG275" s="31"/>
      <c r="AH275" s="33"/>
      <c r="AI275" s="32"/>
      <c r="AJ275" s="32"/>
      <c r="AK275" s="34">
        <v>46297</v>
      </c>
      <c r="AL275" s="35">
        <v>240</v>
      </c>
      <c r="AM275" s="31" t="s">
        <v>49</v>
      </c>
      <c r="AN275" s="36">
        <v>46824960</v>
      </c>
    </row>
    <row r="276" spans="1:40" s="37" customFormat="1" ht="37.5" customHeight="1" x14ac:dyDescent="0.25">
      <c r="A276" s="13">
        <v>289</v>
      </c>
      <c r="B276" s="14" t="s">
        <v>1539</v>
      </c>
      <c r="C276" s="15" t="s">
        <v>1540</v>
      </c>
      <c r="D276" s="45" t="s">
        <v>1854</v>
      </c>
      <c r="E276" s="15" t="s">
        <v>1855</v>
      </c>
      <c r="F276" s="18" t="s">
        <v>1856</v>
      </c>
      <c r="G276" s="19" t="s">
        <v>1857</v>
      </c>
      <c r="H276" s="20" t="s">
        <v>47</v>
      </c>
      <c r="I276" s="21" t="s">
        <v>48</v>
      </c>
      <c r="J276" s="38">
        <v>46049</v>
      </c>
      <c r="K276" s="22">
        <v>46055</v>
      </c>
      <c r="L276" s="22">
        <v>46296</v>
      </c>
      <c r="M276" s="24" t="s">
        <v>49</v>
      </c>
      <c r="N276" s="10">
        <f t="shared" si="13"/>
        <v>23760000</v>
      </c>
      <c r="O276" s="11">
        <v>2970000</v>
      </c>
      <c r="P276" s="52">
        <v>1097</v>
      </c>
      <c r="Q276" s="25">
        <v>46041</v>
      </c>
      <c r="R276" s="26" t="s">
        <v>1546</v>
      </c>
      <c r="S276" s="52">
        <v>1079</v>
      </c>
      <c r="T276" s="44">
        <v>46055</v>
      </c>
      <c r="U276" s="9">
        <v>23760000</v>
      </c>
      <c r="V276" s="29" t="s">
        <v>51</v>
      </c>
      <c r="W276" s="30">
        <v>46047</v>
      </c>
      <c r="X276" s="18" t="s">
        <v>1858</v>
      </c>
      <c r="Y276" s="6" t="s">
        <v>1859</v>
      </c>
      <c r="Z276" s="18" t="s">
        <v>1550</v>
      </c>
      <c r="AA276" s="31"/>
      <c r="AB276" s="31"/>
      <c r="AC276" s="31"/>
      <c r="AD276" s="32"/>
      <c r="AE276" s="31"/>
      <c r="AF276" s="32"/>
      <c r="AG276" s="31"/>
      <c r="AH276" s="33"/>
      <c r="AI276" s="32"/>
      <c r="AJ276" s="32"/>
      <c r="AK276" s="34">
        <v>46296</v>
      </c>
      <c r="AL276" s="35">
        <v>240</v>
      </c>
      <c r="AM276" s="31" t="s">
        <v>49</v>
      </c>
      <c r="AN276" s="36">
        <v>23760000</v>
      </c>
    </row>
    <row r="277" spans="1:40" s="37" customFormat="1" ht="37.5" customHeight="1" x14ac:dyDescent="0.25">
      <c r="A277" s="13">
        <v>290</v>
      </c>
      <c r="B277" s="14" t="s">
        <v>1539</v>
      </c>
      <c r="C277" s="15" t="s">
        <v>1540</v>
      </c>
      <c r="D277" s="45" t="s">
        <v>1860</v>
      </c>
      <c r="E277" s="15" t="s">
        <v>1861</v>
      </c>
      <c r="F277" s="18" t="s">
        <v>1862</v>
      </c>
      <c r="G277" s="19" t="s">
        <v>1544</v>
      </c>
      <c r="H277" s="20" t="s">
        <v>47</v>
      </c>
      <c r="I277" s="21" t="s">
        <v>48</v>
      </c>
      <c r="J277" s="38">
        <v>46049</v>
      </c>
      <c r="K277" s="22">
        <v>46056</v>
      </c>
      <c r="L277" s="22">
        <v>46297</v>
      </c>
      <c r="M277" s="24" t="s">
        <v>49</v>
      </c>
      <c r="N277" s="10">
        <f t="shared" si="13"/>
        <v>23760000</v>
      </c>
      <c r="O277" s="11">
        <v>2970000</v>
      </c>
      <c r="P277" s="52">
        <v>1098</v>
      </c>
      <c r="Q277" s="25">
        <v>46041</v>
      </c>
      <c r="R277" s="26" t="s">
        <v>1546</v>
      </c>
      <c r="S277" s="52">
        <v>1080</v>
      </c>
      <c r="T277" s="44">
        <v>46055</v>
      </c>
      <c r="U277" s="9">
        <v>23760000</v>
      </c>
      <c r="V277" s="29" t="s">
        <v>51</v>
      </c>
      <c r="W277" s="30">
        <v>46047</v>
      </c>
      <c r="X277" s="18" t="s">
        <v>1863</v>
      </c>
      <c r="Y277" s="6" t="s">
        <v>1864</v>
      </c>
      <c r="Z277" s="18" t="s">
        <v>1550</v>
      </c>
      <c r="AA277" s="31"/>
      <c r="AB277" s="31"/>
      <c r="AC277" s="31"/>
      <c r="AD277" s="32"/>
      <c r="AE277" s="31"/>
      <c r="AF277" s="32"/>
      <c r="AG277" s="31"/>
      <c r="AH277" s="33"/>
      <c r="AI277" s="32"/>
      <c r="AJ277" s="32"/>
      <c r="AK277" s="34">
        <v>46297</v>
      </c>
      <c r="AL277" s="35">
        <v>240</v>
      </c>
      <c r="AM277" s="31" t="s">
        <v>49</v>
      </c>
      <c r="AN277" s="36">
        <v>23760000</v>
      </c>
    </row>
    <row r="278" spans="1:40" s="37" customFormat="1" ht="37.5" customHeight="1" x14ac:dyDescent="0.25">
      <c r="A278" s="13">
        <v>291</v>
      </c>
      <c r="B278" s="14" t="s">
        <v>1539</v>
      </c>
      <c r="C278" s="15" t="s">
        <v>1540</v>
      </c>
      <c r="D278" s="45" t="s">
        <v>1865</v>
      </c>
      <c r="E278" s="15" t="s">
        <v>1670</v>
      </c>
      <c r="F278" s="18" t="s">
        <v>1866</v>
      </c>
      <c r="G278" s="19" t="s">
        <v>1867</v>
      </c>
      <c r="H278" s="20" t="s">
        <v>47</v>
      </c>
      <c r="I278" s="21" t="s">
        <v>48</v>
      </c>
      <c r="J278" s="38">
        <v>46049</v>
      </c>
      <c r="K278" s="22">
        <v>46056</v>
      </c>
      <c r="L278" s="22">
        <v>46297</v>
      </c>
      <c r="M278" s="24" t="s">
        <v>49</v>
      </c>
      <c r="N278" s="10">
        <f t="shared" si="13"/>
        <v>46824960</v>
      </c>
      <c r="O278" s="11">
        <v>5853120</v>
      </c>
      <c r="P278" s="52">
        <v>1099</v>
      </c>
      <c r="Q278" s="25">
        <v>46041</v>
      </c>
      <c r="R278" s="26" t="s">
        <v>50</v>
      </c>
      <c r="S278" s="52">
        <v>1081</v>
      </c>
      <c r="T278" s="44">
        <v>46055</v>
      </c>
      <c r="U278" s="9">
        <v>46824960</v>
      </c>
      <c r="V278" s="29" t="s">
        <v>51</v>
      </c>
      <c r="W278" s="30">
        <v>46047</v>
      </c>
      <c r="X278" s="18" t="s">
        <v>1868</v>
      </c>
      <c r="Y278" s="6" t="s">
        <v>1869</v>
      </c>
      <c r="Z278" s="18" t="s">
        <v>1550</v>
      </c>
      <c r="AA278" s="31"/>
      <c r="AB278" s="31"/>
      <c r="AC278" s="31"/>
      <c r="AD278" s="32"/>
      <c r="AE278" s="31"/>
      <c r="AF278" s="32"/>
      <c r="AG278" s="31"/>
      <c r="AH278" s="33"/>
      <c r="AI278" s="32"/>
      <c r="AJ278" s="32"/>
      <c r="AK278" s="34">
        <v>46297</v>
      </c>
      <c r="AL278" s="35">
        <v>240</v>
      </c>
      <c r="AM278" s="31" t="s">
        <v>49</v>
      </c>
      <c r="AN278" s="36">
        <v>46824960</v>
      </c>
    </row>
    <row r="279" spans="1:40" s="37" customFormat="1" ht="37.5" customHeight="1" x14ac:dyDescent="0.25">
      <c r="A279" s="13">
        <v>292</v>
      </c>
      <c r="B279" s="14" t="s">
        <v>1539</v>
      </c>
      <c r="C279" s="15" t="s">
        <v>1540</v>
      </c>
      <c r="D279" s="45" t="s">
        <v>1870</v>
      </c>
      <c r="E279" s="15" t="s">
        <v>1871</v>
      </c>
      <c r="F279" s="18" t="s">
        <v>1872</v>
      </c>
      <c r="G279" s="19" t="s">
        <v>1814</v>
      </c>
      <c r="H279" s="20" t="s">
        <v>47</v>
      </c>
      <c r="I279" s="21" t="s">
        <v>48</v>
      </c>
      <c r="J279" s="38">
        <v>46049</v>
      </c>
      <c r="K279" s="22">
        <v>46056</v>
      </c>
      <c r="L279" s="22">
        <v>46297</v>
      </c>
      <c r="M279" s="24" t="s">
        <v>49</v>
      </c>
      <c r="N279" s="10">
        <f t="shared" si="13"/>
        <v>23760000</v>
      </c>
      <c r="O279" s="11">
        <v>2970000</v>
      </c>
      <c r="P279" s="52">
        <v>1100</v>
      </c>
      <c r="Q279" s="25">
        <v>46041</v>
      </c>
      <c r="R279" s="26" t="s">
        <v>1546</v>
      </c>
      <c r="S279" s="52">
        <v>1082</v>
      </c>
      <c r="T279" s="44">
        <v>46055</v>
      </c>
      <c r="U279" s="9">
        <v>23760000</v>
      </c>
      <c r="V279" s="29" t="s">
        <v>51</v>
      </c>
      <c r="W279" s="30">
        <v>46047</v>
      </c>
      <c r="X279" s="18" t="s">
        <v>1873</v>
      </c>
      <c r="Y279" s="6" t="s">
        <v>1874</v>
      </c>
      <c r="Z279" s="18" t="s">
        <v>1550</v>
      </c>
      <c r="AA279" s="31"/>
      <c r="AB279" s="31"/>
      <c r="AC279" s="31"/>
      <c r="AD279" s="32"/>
      <c r="AE279" s="31"/>
      <c r="AF279" s="32"/>
      <c r="AG279" s="31"/>
      <c r="AH279" s="33"/>
      <c r="AI279" s="32"/>
      <c r="AJ279" s="32"/>
      <c r="AK279" s="34">
        <v>46297</v>
      </c>
      <c r="AL279" s="35">
        <v>240</v>
      </c>
      <c r="AM279" s="31" t="s">
        <v>49</v>
      </c>
      <c r="AN279" s="36">
        <v>23760000</v>
      </c>
    </row>
    <row r="280" spans="1:40" s="37" customFormat="1" ht="37.5" customHeight="1" x14ac:dyDescent="0.25">
      <c r="A280" s="13">
        <v>293</v>
      </c>
      <c r="B280" s="14" t="s">
        <v>1539</v>
      </c>
      <c r="C280" s="15" t="s">
        <v>1540</v>
      </c>
      <c r="D280" s="45" t="s">
        <v>1875</v>
      </c>
      <c r="E280" s="15" t="s">
        <v>1876</v>
      </c>
      <c r="F280" s="18" t="s">
        <v>1877</v>
      </c>
      <c r="G280" s="19" t="s">
        <v>1665</v>
      </c>
      <c r="H280" s="20" t="s">
        <v>47</v>
      </c>
      <c r="I280" s="21" t="s">
        <v>48</v>
      </c>
      <c r="J280" s="38">
        <v>46049</v>
      </c>
      <c r="K280" s="22">
        <v>46056</v>
      </c>
      <c r="L280" s="22">
        <v>46297</v>
      </c>
      <c r="M280" s="24" t="s">
        <v>49</v>
      </c>
      <c r="N280" s="10">
        <f t="shared" si="13"/>
        <v>24760000</v>
      </c>
      <c r="O280" s="11">
        <v>3095000</v>
      </c>
      <c r="P280" s="52">
        <v>1101</v>
      </c>
      <c r="Q280" s="25">
        <v>46041</v>
      </c>
      <c r="R280" s="26" t="s">
        <v>1188</v>
      </c>
      <c r="S280" s="52">
        <v>1083</v>
      </c>
      <c r="T280" s="44">
        <v>46055</v>
      </c>
      <c r="U280" s="9">
        <v>24760000</v>
      </c>
      <c r="V280" s="29" t="s">
        <v>51</v>
      </c>
      <c r="W280" s="30">
        <v>46047</v>
      </c>
      <c r="X280" s="18" t="s">
        <v>1878</v>
      </c>
      <c r="Y280" s="6" t="s">
        <v>1879</v>
      </c>
      <c r="Z280" s="18" t="s">
        <v>1550</v>
      </c>
      <c r="AA280" s="31"/>
      <c r="AB280" s="31"/>
      <c r="AC280" s="31"/>
      <c r="AD280" s="32"/>
      <c r="AE280" s="31"/>
      <c r="AF280" s="32"/>
      <c r="AG280" s="31"/>
      <c r="AH280" s="33"/>
      <c r="AI280" s="32"/>
      <c r="AJ280" s="32"/>
      <c r="AK280" s="34">
        <v>46297</v>
      </c>
      <c r="AL280" s="35">
        <v>240</v>
      </c>
      <c r="AM280" s="31" t="s">
        <v>49</v>
      </c>
      <c r="AN280" s="36">
        <v>24760000</v>
      </c>
    </row>
    <row r="281" spans="1:40" s="37" customFormat="1" ht="37.5" customHeight="1" x14ac:dyDescent="0.25">
      <c r="A281" s="13">
        <v>294</v>
      </c>
      <c r="B281" s="14" t="s">
        <v>1539</v>
      </c>
      <c r="C281" s="15" t="s">
        <v>1540</v>
      </c>
      <c r="D281" s="45" t="s">
        <v>1880</v>
      </c>
      <c r="E281" s="15" t="s">
        <v>1881</v>
      </c>
      <c r="F281" s="18" t="s">
        <v>1882</v>
      </c>
      <c r="G281" s="19" t="s">
        <v>1544</v>
      </c>
      <c r="H281" s="20" t="s">
        <v>47</v>
      </c>
      <c r="I281" s="21" t="s">
        <v>48</v>
      </c>
      <c r="J281" s="38">
        <v>46048</v>
      </c>
      <c r="K281" s="22">
        <v>46056</v>
      </c>
      <c r="L281" s="22">
        <v>46297</v>
      </c>
      <c r="M281" s="24" t="s">
        <v>49</v>
      </c>
      <c r="N281" s="10">
        <f t="shared" si="13"/>
        <v>23760000</v>
      </c>
      <c r="O281" s="11">
        <v>2970000</v>
      </c>
      <c r="P281" s="52">
        <v>1118</v>
      </c>
      <c r="Q281" s="25">
        <v>46041</v>
      </c>
      <c r="R281" s="26" t="s">
        <v>1546</v>
      </c>
      <c r="S281" s="52">
        <v>1084</v>
      </c>
      <c r="T281" s="44">
        <v>46055</v>
      </c>
      <c r="U281" s="9">
        <v>23760000</v>
      </c>
      <c r="V281" s="29" t="s">
        <v>51</v>
      </c>
      <c r="W281" s="30">
        <v>46047</v>
      </c>
      <c r="X281" s="18" t="s">
        <v>1883</v>
      </c>
      <c r="Y281" s="6" t="s">
        <v>1884</v>
      </c>
      <c r="Z281" s="18" t="s">
        <v>1550</v>
      </c>
      <c r="AA281" s="31"/>
      <c r="AB281" s="31"/>
      <c r="AC281" s="31"/>
      <c r="AD281" s="32"/>
      <c r="AE281" s="31"/>
      <c r="AF281" s="32"/>
      <c r="AG281" s="31"/>
      <c r="AH281" s="33"/>
      <c r="AI281" s="32"/>
      <c r="AJ281" s="32"/>
      <c r="AK281" s="34">
        <v>46297</v>
      </c>
      <c r="AL281" s="35">
        <v>240</v>
      </c>
      <c r="AM281" s="31" t="s">
        <v>49</v>
      </c>
      <c r="AN281" s="36">
        <v>23760000</v>
      </c>
    </row>
    <row r="282" spans="1:40" s="37" customFormat="1" ht="37.5" customHeight="1" x14ac:dyDescent="0.25">
      <c r="A282" s="13">
        <v>295</v>
      </c>
      <c r="B282" s="14" t="s">
        <v>1539</v>
      </c>
      <c r="C282" s="15" t="s">
        <v>1540</v>
      </c>
      <c r="D282" s="45" t="s">
        <v>1885</v>
      </c>
      <c r="E282" s="15" t="s">
        <v>1886</v>
      </c>
      <c r="F282" s="18" t="s">
        <v>1887</v>
      </c>
      <c r="G282" s="19" t="s">
        <v>1888</v>
      </c>
      <c r="H282" s="20" t="s">
        <v>47</v>
      </c>
      <c r="I282" s="21" t="s">
        <v>48</v>
      </c>
      <c r="J282" s="38">
        <v>46049</v>
      </c>
      <c r="K282" s="22">
        <v>46056</v>
      </c>
      <c r="L282" s="22">
        <v>46297</v>
      </c>
      <c r="M282" s="24" t="s">
        <v>49</v>
      </c>
      <c r="N282" s="10">
        <f t="shared" si="13"/>
        <v>23760000</v>
      </c>
      <c r="O282" s="11">
        <v>2970000</v>
      </c>
      <c r="P282" s="52">
        <v>1123</v>
      </c>
      <c r="Q282" s="25">
        <v>46041</v>
      </c>
      <c r="R282" s="26" t="s">
        <v>1546</v>
      </c>
      <c r="S282" s="52">
        <v>1085</v>
      </c>
      <c r="T282" s="44">
        <v>46055</v>
      </c>
      <c r="U282" s="9">
        <v>23760000</v>
      </c>
      <c r="V282" s="29" t="s">
        <v>51</v>
      </c>
      <c r="W282" s="30">
        <v>46047</v>
      </c>
      <c r="X282" s="18" t="s">
        <v>1889</v>
      </c>
      <c r="Y282" s="6" t="s">
        <v>1890</v>
      </c>
      <c r="Z282" s="18" t="s">
        <v>1550</v>
      </c>
      <c r="AA282" s="31"/>
      <c r="AB282" s="31"/>
      <c r="AC282" s="31"/>
      <c r="AD282" s="32"/>
      <c r="AE282" s="31"/>
      <c r="AF282" s="32"/>
      <c r="AG282" s="31"/>
      <c r="AH282" s="33"/>
      <c r="AI282" s="32"/>
      <c r="AJ282" s="32"/>
      <c r="AK282" s="34">
        <v>46297</v>
      </c>
      <c r="AL282" s="35">
        <v>240</v>
      </c>
      <c r="AM282" s="31" t="s">
        <v>49</v>
      </c>
      <c r="AN282" s="36">
        <v>23760000</v>
      </c>
    </row>
    <row r="283" spans="1:40" s="37" customFormat="1" ht="37.5" customHeight="1" x14ac:dyDescent="0.25">
      <c r="A283" s="13">
        <v>296</v>
      </c>
      <c r="B283" s="14" t="s">
        <v>189</v>
      </c>
      <c r="C283" s="15" t="s">
        <v>190</v>
      </c>
      <c r="D283" s="45" t="s">
        <v>1891</v>
      </c>
      <c r="E283" s="15" t="s">
        <v>1892</v>
      </c>
      <c r="F283" s="18" t="s">
        <v>1893</v>
      </c>
      <c r="G283" s="19" t="s">
        <v>1177</v>
      </c>
      <c r="H283" s="20" t="s">
        <v>47</v>
      </c>
      <c r="I283" s="21" t="s">
        <v>48</v>
      </c>
      <c r="J283" s="38">
        <v>46051</v>
      </c>
      <c r="K283" s="22">
        <v>46056</v>
      </c>
      <c r="L283" s="22">
        <v>46297</v>
      </c>
      <c r="M283" s="24" t="s">
        <v>49</v>
      </c>
      <c r="N283" s="10">
        <f t="shared" si="13"/>
        <v>24760000</v>
      </c>
      <c r="O283" s="11">
        <v>3095000</v>
      </c>
      <c r="P283" s="52">
        <v>1053</v>
      </c>
      <c r="Q283" s="25">
        <v>46041</v>
      </c>
      <c r="R283" s="26" t="s">
        <v>1179</v>
      </c>
      <c r="S283" s="52">
        <v>1086</v>
      </c>
      <c r="T283" s="44">
        <v>46055</v>
      </c>
      <c r="U283" s="9">
        <v>24760000</v>
      </c>
      <c r="V283" s="29" t="s">
        <v>51</v>
      </c>
      <c r="W283" s="30">
        <v>46047</v>
      </c>
      <c r="X283" s="18" t="s">
        <v>1894</v>
      </c>
      <c r="Y283" s="6" t="s">
        <v>1895</v>
      </c>
      <c r="Z283" s="18" t="s">
        <v>177</v>
      </c>
      <c r="AA283" s="31"/>
      <c r="AB283" s="31"/>
      <c r="AC283" s="31"/>
      <c r="AD283" s="32"/>
      <c r="AE283" s="31"/>
      <c r="AF283" s="32"/>
      <c r="AG283" s="31"/>
      <c r="AH283" s="33"/>
      <c r="AI283" s="32"/>
      <c r="AJ283" s="32"/>
      <c r="AK283" s="34">
        <v>46297</v>
      </c>
      <c r="AL283" s="35">
        <v>240</v>
      </c>
      <c r="AM283" s="31" t="s">
        <v>49</v>
      </c>
      <c r="AN283" s="36">
        <v>24760000</v>
      </c>
    </row>
    <row r="284" spans="1:40" s="37" customFormat="1" ht="37.5" customHeight="1" x14ac:dyDescent="0.25">
      <c r="A284" s="13">
        <v>297</v>
      </c>
      <c r="B284" s="14" t="s">
        <v>40</v>
      </c>
      <c r="C284" s="15" t="s">
        <v>41</v>
      </c>
      <c r="D284" s="45" t="s">
        <v>1896</v>
      </c>
      <c r="E284" s="15" t="s">
        <v>1897</v>
      </c>
      <c r="F284" s="18" t="s">
        <v>1898</v>
      </c>
      <c r="G284" s="19" t="s">
        <v>1804</v>
      </c>
      <c r="H284" s="20" t="s">
        <v>47</v>
      </c>
      <c r="I284" s="21" t="s">
        <v>48</v>
      </c>
      <c r="J284" s="38">
        <v>46048</v>
      </c>
      <c r="K284" s="22">
        <v>46055</v>
      </c>
      <c r="L284" s="22">
        <v>46296</v>
      </c>
      <c r="M284" s="24" t="s">
        <v>49</v>
      </c>
      <c r="N284" s="10">
        <f t="shared" si="13"/>
        <v>46824960</v>
      </c>
      <c r="O284" s="11">
        <v>5853120</v>
      </c>
      <c r="P284" s="52">
        <v>986</v>
      </c>
      <c r="Q284" s="25">
        <v>46041</v>
      </c>
      <c r="R284" s="26" t="s">
        <v>50</v>
      </c>
      <c r="S284" s="52">
        <v>938</v>
      </c>
      <c r="T284" s="44">
        <v>46049</v>
      </c>
      <c r="U284" s="9">
        <v>46824960</v>
      </c>
      <c r="V284" s="29" t="s">
        <v>51</v>
      </c>
      <c r="W284" s="30">
        <v>46047</v>
      </c>
      <c r="X284" s="18" t="s">
        <v>1899</v>
      </c>
      <c r="Y284" s="6" t="s">
        <v>1900</v>
      </c>
      <c r="Z284" s="18" t="s">
        <v>307</v>
      </c>
      <c r="AA284" s="31"/>
      <c r="AB284" s="31"/>
      <c r="AC284" s="31"/>
      <c r="AD284" s="32"/>
      <c r="AE284" s="31"/>
      <c r="AF284" s="32" t="s">
        <v>90</v>
      </c>
      <c r="AG284" s="39">
        <v>46108</v>
      </c>
      <c r="AH284" s="39">
        <v>46108</v>
      </c>
      <c r="AI284" s="32" t="s">
        <v>1901</v>
      </c>
      <c r="AJ284" s="32" t="s">
        <v>1897</v>
      </c>
      <c r="AK284" s="34">
        <v>46296</v>
      </c>
      <c r="AL284" s="35">
        <v>240</v>
      </c>
      <c r="AM284" s="31" t="s">
        <v>49</v>
      </c>
      <c r="AN284" s="36">
        <v>46824960</v>
      </c>
    </row>
    <row r="285" spans="1:40" s="37" customFormat="1" ht="37.5" customHeight="1" x14ac:dyDescent="0.25">
      <c r="A285" s="13">
        <v>298</v>
      </c>
      <c r="B285" s="14" t="s">
        <v>40</v>
      </c>
      <c r="C285" s="15" t="s">
        <v>41</v>
      </c>
      <c r="D285" s="45" t="s">
        <v>1902</v>
      </c>
      <c r="E285" s="15" t="s">
        <v>1903</v>
      </c>
      <c r="F285" s="18" t="s">
        <v>1904</v>
      </c>
      <c r="G285" s="19" t="s">
        <v>1798</v>
      </c>
      <c r="H285" s="20" t="s">
        <v>47</v>
      </c>
      <c r="I285" s="21" t="s">
        <v>48</v>
      </c>
      <c r="J285" s="38">
        <v>46051</v>
      </c>
      <c r="K285" s="22">
        <v>46057</v>
      </c>
      <c r="L285" s="22">
        <v>46298</v>
      </c>
      <c r="M285" s="24" t="s">
        <v>49</v>
      </c>
      <c r="N285" s="10">
        <f t="shared" si="13"/>
        <v>46824960</v>
      </c>
      <c r="O285" s="11">
        <v>5853120</v>
      </c>
      <c r="P285" s="52">
        <v>991</v>
      </c>
      <c r="Q285" s="25">
        <v>46041</v>
      </c>
      <c r="R285" s="26" t="s">
        <v>50</v>
      </c>
      <c r="S285" s="52">
        <v>1057</v>
      </c>
      <c r="T285" s="44">
        <v>46055</v>
      </c>
      <c r="U285" s="9">
        <v>46824960</v>
      </c>
      <c r="V285" s="29" t="s">
        <v>51</v>
      </c>
      <c r="W285" s="30">
        <v>46048</v>
      </c>
      <c r="X285" s="18" t="s">
        <v>1905</v>
      </c>
      <c r="Y285" s="6" t="s">
        <v>1906</v>
      </c>
      <c r="Z285" s="18" t="s">
        <v>307</v>
      </c>
      <c r="AA285" s="31"/>
      <c r="AB285" s="31"/>
      <c r="AC285" s="31"/>
      <c r="AD285" s="32"/>
      <c r="AE285" s="31"/>
      <c r="AF285" s="32"/>
      <c r="AG285" s="31"/>
      <c r="AH285" s="33"/>
      <c r="AI285" s="32"/>
      <c r="AJ285" s="32"/>
      <c r="AK285" s="34">
        <v>46298</v>
      </c>
      <c r="AL285" s="35">
        <v>240</v>
      </c>
      <c r="AM285" s="31" t="s">
        <v>49</v>
      </c>
      <c r="AN285" s="36">
        <v>46824960</v>
      </c>
    </row>
    <row r="286" spans="1:40" s="37" customFormat="1" ht="37.5" customHeight="1" x14ac:dyDescent="0.25">
      <c r="A286" s="13">
        <v>299</v>
      </c>
      <c r="B286" s="14" t="s">
        <v>1413</v>
      </c>
      <c r="C286" s="15" t="s">
        <v>1423</v>
      </c>
      <c r="D286" s="45" t="s">
        <v>1907</v>
      </c>
      <c r="E286" s="15" t="s">
        <v>1908</v>
      </c>
      <c r="F286" s="18" t="s">
        <v>1909</v>
      </c>
      <c r="G286" s="19" t="s">
        <v>1418</v>
      </c>
      <c r="H286" s="20" t="s">
        <v>47</v>
      </c>
      <c r="I286" s="21" t="s">
        <v>48</v>
      </c>
      <c r="J286" s="38">
        <v>46051</v>
      </c>
      <c r="K286" s="22">
        <v>46057</v>
      </c>
      <c r="L286" s="22">
        <v>46298</v>
      </c>
      <c r="M286" s="24" t="s">
        <v>49</v>
      </c>
      <c r="N286" s="10">
        <f t="shared" si="13"/>
        <v>45988800</v>
      </c>
      <c r="O286" s="11">
        <v>5748600</v>
      </c>
      <c r="P286" s="52">
        <v>1072</v>
      </c>
      <c r="Q286" s="25">
        <v>46041</v>
      </c>
      <c r="R286" s="26" t="s">
        <v>1428</v>
      </c>
      <c r="S286" s="52">
        <v>1058</v>
      </c>
      <c r="T286" s="44">
        <v>46055</v>
      </c>
      <c r="U286" s="9">
        <v>45988800</v>
      </c>
      <c r="V286" s="29" t="s">
        <v>51</v>
      </c>
      <c r="W286" s="30">
        <v>46048</v>
      </c>
      <c r="X286" s="18" t="s">
        <v>1910</v>
      </c>
      <c r="Y286" s="6" t="s">
        <v>1911</v>
      </c>
      <c r="Z286" s="18" t="s">
        <v>1421</v>
      </c>
      <c r="AA286" s="31"/>
      <c r="AB286" s="31"/>
      <c r="AC286" s="31"/>
      <c r="AD286" s="32"/>
      <c r="AE286" s="31"/>
      <c r="AF286" s="32"/>
      <c r="AG286" s="31"/>
      <c r="AH286" s="33"/>
      <c r="AI286" s="32"/>
      <c r="AJ286" s="32"/>
      <c r="AK286" s="34">
        <v>46298</v>
      </c>
      <c r="AL286" s="35">
        <v>240</v>
      </c>
      <c r="AM286" s="31" t="s">
        <v>49</v>
      </c>
      <c r="AN286" s="36">
        <v>45988800</v>
      </c>
    </row>
    <row r="287" spans="1:40" s="37" customFormat="1" ht="37.5" customHeight="1" x14ac:dyDescent="0.25">
      <c r="A287" s="13">
        <v>300</v>
      </c>
      <c r="B287" s="14" t="s">
        <v>40</v>
      </c>
      <c r="C287" s="15" t="s">
        <v>41</v>
      </c>
      <c r="D287" s="45" t="s">
        <v>1912</v>
      </c>
      <c r="E287" s="15" t="s">
        <v>1913</v>
      </c>
      <c r="F287" s="18" t="s">
        <v>1914</v>
      </c>
      <c r="G287" s="19" t="s">
        <v>1915</v>
      </c>
      <c r="H287" s="20" t="s">
        <v>47</v>
      </c>
      <c r="I287" s="21" t="s">
        <v>48</v>
      </c>
      <c r="J287" s="38">
        <v>46051</v>
      </c>
      <c r="K287" s="22">
        <v>46057</v>
      </c>
      <c r="L287" s="22">
        <v>46298</v>
      </c>
      <c r="M287" s="24" t="s">
        <v>49</v>
      </c>
      <c r="N287" s="10">
        <f t="shared" si="13"/>
        <v>71073600</v>
      </c>
      <c r="O287" s="11">
        <v>8884200</v>
      </c>
      <c r="P287" s="52">
        <v>1177</v>
      </c>
      <c r="Q287" s="25">
        <v>46041</v>
      </c>
      <c r="R287" s="26" t="s">
        <v>1916</v>
      </c>
      <c r="S287" s="52">
        <v>1059</v>
      </c>
      <c r="T287" s="44">
        <v>46055</v>
      </c>
      <c r="U287" s="9">
        <v>71073600</v>
      </c>
      <c r="V287" s="29" t="s">
        <v>51</v>
      </c>
      <c r="W287" s="30">
        <v>46048</v>
      </c>
      <c r="X287" s="18" t="s">
        <v>1917</v>
      </c>
      <c r="Y287" s="6" t="s">
        <v>1918</v>
      </c>
      <c r="Z287" s="18" t="s">
        <v>188</v>
      </c>
      <c r="AA287" s="31"/>
      <c r="AB287" s="31"/>
      <c r="AC287" s="31"/>
      <c r="AD287" s="32"/>
      <c r="AE287" s="31"/>
      <c r="AF287" s="32"/>
      <c r="AG287" s="31"/>
      <c r="AH287" s="33"/>
      <c r="AI287" s="32"/>
      <c r="AJ287" s="32"/>
      <c r="AK287" s="34">
        <v>46298</v>
      </c>
      <c r="AL287" s="35">
        <v>240</v>
      </c>
      <c r="AM287" s="31" t="s">
        <v>49</v>
      </c>
      <c r="AN287" s="36">
        <v>71073600</v>
      </c>
    </row>
    <row r="288" spans="1:40" s="37" customFormat="1" ht="37.5" customHeight="1" x14ac:dyDescent="0.25">
      <c r="A288" s="13">
        <v>301</v>
      </c>
      <c r="B288" s="14" t="s">
        <v>40</v>
      </c>
      <c r="C288" s="15" t="s">
        <v>41</v>
      </c>
      <c r="D288" s="45" t="s">
        <v>1919</v>
      </c>
      <c r="E288" s="15" t="s">
        <v>1920</v>
      </c>
      <c r="F288" s="18" t="s">
        <v>1921</v>
      </c>
      <c r="G288" s="19" t="s">
        <v>1922</v>
      </c>
      <c r="H288" s="20" t="s">
        <v>47</v>
      </c>
      <c r="I288" s="21" t="s">
        <v>48</v>
      </c>
      <c r="J288" s="38">
        <v>46051</v>
      </c>
      <c r="K288" s="22">
        <v>46057</v>
      </c>
      <c r="L288" s="22">
        <v>46298</v>
      </c>
      <c r="M288" s="24" t="s">
        <v>49</v>
      </c>
      <c r="N288" s="10">
        <f t="shared" si="13"/>
        <v>62712000</v>
      </c>
      <c r="O288" s="11">
        <v>7839000</v>
      </c>
      <c r="P288" s="52">
        <v>1044</v>
      </c>
      <c r="Q288" s="25">
        <v>46041</v>
      </c>
      <c r="R288" s="26" t="s">
        <v>1923</v>
      </c>
      <c r="S288" s="52">
        <v>1060</v>
      </c>
      <c r="T288" s="44">
        <v>46055</v>
      </c>
      <c r="U288" s="9">
        <v>62712000</v>
      </c>
      <c r="V288" s="29" t="s">
        <v>51</v>
      </c>
      <c r="W288" s="30">
        <v>46048</v>
      </c>
      <c r="X288" s="18" t="s">
        <v>1924</v>
      </c>
      <c r="Y288" s="6" t="s">
        <v>1925</v>
      </c>
      <c r="Z288" s="18" t="s">
        <v>188</v>
      </c>
      <c r="AA288" s="31"/>
      <c r="AB288" s="31"/>
      <c r="AC288" s="31"/>
      <c r="AD288" s="32"/>
      <c r="AE288" s="31"/>
      <c r="AF288" s="32"/>
      <c r="AG288" s="31"/>
      <c r="AH288" s="33"/>
      <c r="AI288" s="32"/>
      <c r="AJ288" s="32"/>
      <c r="AK288" s="34">
        <v>46298</v>
      </c>
      <c r="AL288" s="35">
        <v>240</v>
      </c>
      <c r="AM288" s="31" t="s">
        <v>49</v>
      </c>
      <c r="AN288" s="36">
        <v>62712000</v>
      </c>
    </row>
    <row r="289" spans="1:40" s="37" customFormat="1" ht="37.5" customHeight="1" x14ac:dyDescent="0.25">
      <c r="A289" s="13">
        <v>302</v>
      </c>
      <c r="B289" s="14" t="s">
        <v>40</v>
      </c>
      <c r="C289" s="15" t="s">
        <v>41</v>
      </c>
      <c r="D289" s="45" t="s">
        <v>1926</v>
      </c>
      <c r="E289" s="15" t="s">
        <v>1927</v>
      </c>
      <c r="F289" s="18" t="s">
        <v>1928</v>
      </c>
      <c r="G289" s="19" t="s">
        <v>1929</v>
      </c>
      <c r="H289" s="20" t="s">
        <v>47</v>
      </c>
      <c r="I289" s="21" t="s">
        <v>48</v>
      </c>
      <c r="J289" s="38">
        <v>46051</v>
      </c>
      <c r="K289" s="22">
        <v>46056</v>
      </c>
      <c r="L289" s="22">
        <v>46297</v>
      </c>
      <c r="M289" s="24" t="s">
        <v>49</v>
      </c>
      <c r="N289" s="10">
        <f t="shared" si="13"/>
        <v>71073600</v>
      </c>
      <c r="O289" s="11">
        <v>8884200</v>
      </c>
      <c r="P289" s="52">
        <v>1186</v>
      </c>
      <c r="Q289" s="25">
        <v>46044</v>
      </c>
      <c r="R289" s="26" t="s">
        <v>100</v>
      </c>
      <c r="S289" s="52">
        <v>1061</v>
      </c>
      <c r="T289" s="44">
        <v>46055</v>
      </c>
      <c r="U289" s="9">
        <v>71073600</v>
      </c>
      <c r="V289" s="29" t="s">
        <v>51</v>
      </c>
      <c r="W289" s="30">
        <v>46048</v>
      </c>
      <c r="X289" s="18" t="s">
        <v>1930</v>
      </c>
      <c r="Y289" s="6" t="s">
        <v>1931</v>
      </c>
      <c r="Z289" s="18" t="s">
        <v>188</v>
      </c>
      <c r="AA289" s="31"/>
      <c r="AB289" s="31"/>
      <c r="AC289" s="31"/>
      <c r="AD289" s="32"/>
      <c r="AE289" s="31"/>
      <c r="AF289" s="32"/>
      <c r="AG289" s="31"/>
      <c r="AH289" s="33"/>
      <c r="AI289" s="32"/>
      <c r="AJ289" s="32"/>
      <c r="AK289" s="34">
        <v>46297</v>
      </c>
      <c r="AL289" s="35">
        <v>240</v>
      </c>
      <c r="AM289" s="31" t="s">
        <v>49</v>
      </c>
      <c r="AN289" s="36">
        <v>71073600</v>
      </c>
    </row>
    <row r="290" spans="1:40" s="37" customFormat="1" ht="37.5" customHeight="1" x14ac:dyDescent="0.25">
      <c r="A290" s="13">
        <v>303</v>
      </c>
      <c r="B290" s="14" t="s">
        <v>40</v>
      </c>
      <c r="C290" s="15" t="s">
        <v>41</v>
      </c>
      <c r="D290" s="45" t="s">
        <v>1932</v>
      </c>
      <c r="E290" s="15" t="s">
        <v>1933</v>
      </c>
      <c r="F290" s="18" t="s">
        <v>1934</v>
      </c>
      <c r="G290" s="19" t="s">
        <v>1935</v>
      </c>
      <c r="H290" s="20" t="s">
        <v>47</v>
      </c>
      <c r="I290" s="21" t="s">
        <v>48</v>
      </c>
      <c r="J290" s="38">
        <v>46051</v>
      </c>
      <c r="K290" s="22">
        <v>46057</v>
      </c>
      <c r="L290" s="22">
        <v>46298</v>
      </c>
      <c r="M290" s="24" t="s">
        <v>49</v>
      </c>
      <c r="N290" s="10">
        <f t="shared" si="13"/>
        <v>62712000</v>
      </c>
      <c r="O290" s="11">
        <v>7839000</v>
      </c>
      <c r="P290" s="52">
        <v>1039</v>
      </c>
      <c r="Q290" s="25">
        <v>46041</v>
      </c>
      <c r="R290" s="26" t="s">
        <v>195</v>
      </c>
      <c r="S290" s="52">
        <v>1062</v>
      </c>
      <c r="T290" s="44">
        <v>46055</v>
      </c>
      <c r="U290" s="9">
        <v>62712000</v>
      </c>
      <c r="V290" s="29" t="s">
        <v>51</v>
      </c>
      <c r="W290" s="30">
        <v>46050</v>
      </c>
      <c r="X290" s="18" t="s">
        <v>1936</v>
      </c>
      <c r="Y290" s="6" t="s">
        <v>1937</v>
      </c>
      <c r="Z290" s="18" t="s">
        <v>188</v>
      </c>
      <c r="AA290" s="31"/>
      <c r="AB290" s="31"/>
      <c r="AC290" s="31"/>
      <c r="AD290" s="32"/>
      <c r="AE290" s="31"/>
      <c r="AF290" s="32"/>
      <c r="AG290" s="31"/>
      <c r="AH290" s="33"/>
      <c r="AI290" s="32"/>
      <c r="AJ290" s="32"/>
      <c r="AK290" s="34">
        <v>46298</v>
      </c>
      <c r="AL290" s="35">
        <v>240</v>
      </c>
      <c r="AM290" s="31" t="s">
        <v>49</v>
      </c>
      <c r="AN290" s="36">
        <v>62712000</v>
      </c>
    </row>
    <row r="291" spans="1:40" s="37" customFormat="1" ht="37.5" customHeight="1" x14ac:dyDescent="0.25">
      <c r="A291" s="13">
        <v>304</v>
      </c>
      <c r="B291" s="14" t="s">
        <v>1208</v>
      </c>
      <c r="C291" s="15" t="s">
        <v>1209</v>
      </c>
      <c r="D291" s="45" t="s">
        <v>1938</v>
      </c>
      <c r="E291" s="15" t="s">
        <v>1939</v>
      </c>
      <c r="F291" s="18" t="s">
        <v>1938</v>
      </c>
      <c r="G291" s="19" t="s">
        <v>1213</v>
      </c>
      <c r="H291" s="20" t="s">
        <v>47</v>
      </c>
      <c r="I291" s="21" t="s">
        <v>48</v>
      </c>
      <c r="J291" s="38">
        <v>46049</v>
      </c>
      <c r="K291" s="22">
        <v>46087</v>
      </c>
      <c r="L291" s="22">
        <v>46330</v>
      </c>
      <c r="M291" s="24" t="s">
        <v>49</v>
      </c>
      <c r="N291" s="10">
        <f t="shared" si="13"/>
        <v>23200000</v>
      </c>
      <c r="O291" s="11">
        <v>2900000</v>
      </c>
      <c r="P291" s="52">
        <v>1160</v>
      </c>
      <c r="Q291" s="25">
        <v>46041</v>
      </c>
      <c r="R291" s="26" t="s">
        <v>1215</v>
      </c>
      <c r="S291" s="52">
        <v>1142</v>
      </c>
      <c r="T291" s="44">
        <v>46056</v>
      </c>
      <c r="U291" s="9">
        <v>23200000</v>
      </c>
      <c r="V291" s="29" t="s">
        <v>51</v>
      </c>
      <c r="W291" s="30">
        <v>46048</v>
      </c>
      <c r="X291" s="18" t="s">
        <v>1940</v>
      </c>
      <c r="Y291" s="6" t="s">
        <v>1941</v>
      </c>
      <c r="Z291" s="18" t="s">
        <v>606</v>
      </c>
      <c r="AA291" s="31"/>
      <c r="AB291" s="31"/>
      <c r="AC291" s="31"/>
      <c r="AD291" s="32"/>
      <c r="AE291" s="31"/>
      <c r="AF291" s="32" t="s">
        <v>90</v>
      </c>
      <c r="AG291" s="39">
        <v>46086</v>
      </c>
      <c r="AH291" s="39">
        <v>46086</v>
      </c>
      <c r="AI291" s="32" t="s">
        <v>1942</v>
      </c>
      <c r="AJ291" s="32" t="s">
        <v>1939</v>
      </c>
      <c r="AK291" s="34">
        <v>46330</v>
      </c>
      <c r="AL291" s="35">
        <v>240</v>
      </c>
      <c r="AM291" s="31" t="s">
        <v>49</v>
      </c>
      <c r="AN291" s="36">
        <v>23200000</v>
      </c>
    </row>
    <row r="292" spans="1:40" s="37" customFormat="1" ht="37.5" customHeight="1" x14ac:dyDescent="0.25">
      <c r="A292" s="13">
        <v>305</v>
      </c>
      <c r="B292" s="14" t="s">
        <v>615</v>
      </c>
      <c r="C292" s="15" t="s">
        <v>616</v>
      </c>
      <c r="D292" s="45" t="s">
        <v>1943</v>
      </c>
      <c r="E292" s="15" t="s">
        <v>1944</v>
      </c>
      <c r="F292" s="18" t="s">
        <v>1943</v>
      </c>
      <c r="G292" s="19" t="s">
        <v>1945</v>
      </c>
      <c r="H292" s="20" t="s">
        <v>47</v>
      </c>
      <c r="I292" s="21" t="s">
        <v>48</v>
      </c>
      <c r="J292" s="38">
        <v>46049</v>
      </c>
      <c r="K292" s="22">
        <v>46056</v>
      </c>
      <c r="L292" s="22">
        <v>46297</v>
      </c>
      <c r="M292" s="24" t="s">
        <v>49</v>
      </c>
      <c r="N292" s="10">
        <f t="shared" si="13"/>
        <v>29265600</v>
      </c>
      <c r="O292" s="11">
        <v>3658200</v>
      </c>
      <c r="P292" s="52">
        <v>1058</v>
      </c>
      <c r="Q292" s="25">
        <v>46041</v>
      </c>
      <c r="R292" s="26" t="s">
        <v>280</v>
      </c>
      <c r="S292" s="52">
        <v>1144</v>
      </c>
      <c r="T292" s="44">
        <v>46056</v>
      </c>
      <c r="U292" s="9">
        <v>29265600</v>
      </c>
      <c r="V292" s="29" t="s">
        <v>51</v>
      </c>
      <c r="W292" s="30">
        <v>46048</v>
      </c>
      <c r="X292" s="18" t="s">
        <v>1946</v>
      </c>
      <c r="Y292" s="6" t="s">
        <v>1947</v>
      </c>
      <c r="Z292" s="18" t="s">
        <v>624</v>
      </c>
      <c r="AA292" s="31"/>
      <c r="AB292" s="31"/>
      <c r="AC292" s="31"/>
      <c r="AD292" s="32"/>
      <c r="AE292" s="31"/>
      <c r="AF292" s="32"/>
      <c r="AG292" s="31"/>
      <c r="AH292" s="33"/>
      <c r="AI292" s="32"/>
      <c r="AJ292" s="32"/>
      <c r="AK292" s="34">
        <v>46297</v>
      </c>
      <c r="AL292" s="35">
        <v>240</v>
      </c>
      <c r="AM292" s="31" t="s">
        <v>49</v>
      </c>
      <c r="AN292" s="36">
        <v>29265600</v>
      </c>
    </row>
    <row r="293" spans="1:40" s="37" customFormat="1" ht="37.5" customHeight="1" x14ac:dyDescent="0.25">
      <c r="A293" s="13">
        <v>306</v>
      </c>
      <c r="B293" s="14" t="s">
        <v>1413</v>
      </c>
      <c r="C293" s="15" t="s">
        <v>1423</v>
      </c>
      <c r="D293" s="45" t="s">
        <v>1948</v>
      </c>
      <c r="E293" s="15" t="s">
        <v>1949</v>
      </c>
      <c r="F293" s="18" t="s">
        <v>1948</v>
      </c>
      <c r="G293" s="19" t="s">
        <v>1418</v>
      </c>
      <c r="H293" s="20" t="s">
        <v>47</v>
      </c>
      <c r="I293" s="21" t="s">
        <v>48</v>
      </c>
      <c r="J293" s="38">
        <v>46051</v>
      </c>
      <c r="K293" s="22">
        <v>46055</v>
      </c>
      <c r="L293" s="22">
        <v>46296</v>
      </c>
      <c r="M293" s="24" t="s">
        <v>49</v>
      </c>
      <c r="N293" s="10">
        <f t="shared" si="13"/>
        <v>45988800</v>
      </c>
      <c r="O293" s="11">
        <v>5748600</v>
      </c>
      <c r="P293" s="52">
        <v>1072</v>
      </c>
      <c r="Q293" s="25">
        <v>46041</v>
      </c>
      <c r="R293" s="26" t="s">
        <v>1428</v>
      </c>
      <c r="S293" s="52">
        <v>993</v>
      </c>
      <c r="T293" s="44">
        <v>46051</v>
      </c>
      <c r="U293" s="9">
        <v>45988800</v>
      </c>
      <c r="V293" s="29" t="s">
        <v>51</v>
      </c>
      <c r="W293" s="30">
        <v>46050</v>
      </c>
      <c r="X293" s="18" t="s">
        <v>1950</v>
      </c>
      <c r="Y293" s="6" t="s">
        <v>1951</v>
      </c>
      <c r="Z293" s="18" t="s">
        <v>1421</v>
      </c>
      <c r="AA293" s="31"/>
      <c r="AB293" s="31"/>
      <c r="AC293" s="31"/>
      <c r="AD293" s="32"/>
      <c r="AE293" s="31"/>
      <c r="AF293" s="32"/>
      <c r="AG293" s="31"/>
      <c r="AH293" s="33"/>
      <c r="AI293" s="32"/>
      <c r="AJ293" s="32"/>
      <c r="AK293" s="34">
        <v>46296</v>
      </c>
      <c r="AL293" s="35">
        <v>240</v>
      </c>
      <c r="AM293" s="31" t="s">
        <v>49</v>
      </c>
      <c r="AN293" s="36">
        <v>45988800</v>
      </c>
    </row>
    <row r="294" spans="1:40" s="37" customFormat="1" ht="37.5" customHeight="1" x14ac:dyDescent="0.25">
      <c r="A294" s="13">
        <v>308</v>
      </c>
      <c r="B294" s="14" t="s">
        <v>1952</v>
      </c>
      <c r="C294" s="15" t="s">
        <v>1953</v>
      </c>
      <c r="D294" s="45" t="s">
        <v>1954</v>
      </c>
      <c r="E294" s="15" t="s">
        <v>1955</v>
      </c>
      <c r="F294" s="18" t="s">
        <v>1956</v>
      </c>
      <c r="G294" s="19" t="s">
        <v>1957</v>
      </c>
      <c r="H294" s="20" t="s">
        <v>47</v>
      </c>
      <c r="I294" s="21" t="s">
        <v>48</v>
      </c>
      <c r="J294" s="38">
        <v>46051</v>
      </c>
      <c r="K294" s="22">
        <v>46056</v>
      </c>
      <c r="L294" s="22">
        <v>46297</v>
      </c>
      <c r="M294" s="24" t="s">
        <v>49</v>
      </c>
      <c r="N294" s="10">
        <f t="shared" ref="N294:N307" si="14">U294</f>
        <v>29265600</v>
      </c>
      <c r="O294" s="11">
        <v>3658200</v>
      </c>
      <c r="P294" s="52">
        <v>1190</v>
      </c>
      <c r="Q294" s="25">
        <v>46045</v>
      </c>
      <c r="R294" s="26" t="s">
        <v>118</v>
      </c>
      <c r="S294" s="52">
        <v>1015</v>
      </c>
      <c r="T294" s="44">
        <v>46052</v>
      </c>
      <c r="U294" s="9">
        <v>29265600</v>
      </c>
      <c r="V294" s="29" t="s">
        <v>51</v>
      </c>
      <c r="W294" s="30">
        <v>46048</v>
      </c>
      <c r="X294" s="18" t="s">
        <v>1958</v>
      </c>
      <c r="Y294" s="6" t="s">
        <v>1959</v>
      </c>
      <c r="Z294" s="18" t="s">
        <v>1960</v>
      </c>
      <c r="AA294" s="31"/>
      <c r="AB294" s="31"/>
      <c r="AC294" s="31"/>
      <c r="AD294" s="32"/>
      <c r="AE294" s="31"/>
      <c r="AF294" s="32" t="s">
        <v>90</v>
      </c>
      <c r="AG294" s="39">
        <v>46086</v>
      </c>
      <c r="AH294" s="39">
        <v>46086</v>
      </c>
      <c r="AI294" s="32" t="s">
        <v>1962</v>
      </c>
      <c r="AJ294" s="32" t="s">
        <v>1955</v>
      </c>
      <c r="AK294" s="34">
        <v>46297</v>
      </c>
      <c r="AL294" s="35">
        <v>240</v>
      </c>
      <c r="AM294" s="31" t="s">
        <v>49</v>
      </c>
      <c r="AN294" s="36">
        <v>29265600</v>
      </c>
    </row>
    <row r="295" spans="1:40" s="37" customFormat="1" ht="37.5" customHeight="1" x14ac:dyDescent="0.25">
      <c r="A295" s="13">
        <v>309</v>
      </c>
      <c r="B295" s="14" t="s">
        <v>1952</v>
      </c>
      <c r="C295" s="15" t="s">
        <v>1953</v>
      </c>
      <c r="D295" s="45" t="s">
        <v>1963</v>
      </c>
      <c r="E295" s="15" t="s">
        <v>1964</v>
      </c>
      <c r="F295" s="18" t="s">
        <v>1965</v>
      </c>
      <c r="G295" s="19" t="s">
        <v>1966</v>
      </c>
      <c r="H295" s="20" t="s">
        <v>47</v>
      </c>
      <c r="I295" s="21" t="s">
        <v>48</v>
      </c>
      <c r="J295" s="38">
        <v>46049</v>
      </c>
      <c r="K295" s="22">
        <v>46055</v>
      </c>
      <c r="L295" s="22">
        <v>46296</v>
      </c>
      <c r="M295" s="24" t="s">
        <v>49</v>
      </c>
      <c r="N295" s="10">
        <f t="shared" si="14"/>
        <v>45988800</v>
      </c>
      <c r="O295" s="11">
        <v>5748600</v>
      </c>
      <c r="P295" s="52">
        <v>1192</v>
      </c>
      <c r="Q295" s="25">
        <v>46045</v>
      </c>
      <c r="R295" s="26" t="s">
        <v>988</v>
      </c>
      <c r="S295" s="52">
        <v>1014</v>
      </c>
      <c r="T295" s="44">
        <v>46052</v>
      </c>
      <c r="U295" s="9">
        <v>45988800</v>
      </c>
      <c r="V295" s="29" t="s">
        <v>51</v>
      </c>
      <c r="W295" s="30">
        <v>46048</v>
      </c>
      <c r="X295" s="18" t="s">
        <v>1967</v>
      </c>
      <c r="Y295" s="6" t="s">
        <v>1968</v>
      </c>
      <c r="Z295" s="18" t="s">
        <v>1960</v>
      </c>
      <c r="AA295" s="31"/>
      <c r="AB295" s="31"/>
      <c r="AC295" s="31"/>
      <c r="AD295" s="32"/>
      <c r="AE295" s="31"/>
      <c r="AF295" s="32"/>
      <c r="AG295" s="31"/>
      <c r="AH295" s="33"/>
      <c r="AI295" s="32"/>
      <c r="AJ295" s="32"/>
      <c r="AK295" s="34">
        <v>46296</v>
      </c>
      <c r="AL295" s="35">
        <v>240</v>
      </c>
      <c r="AM295" s="31" t="s">
        <v>49</v>
      </c>
      <c r="AN295" s="36">
        <v>45988800</v>
      </c>
    </row>
    <row r="296" spans="1:40" s="37" customFormat="1" ht="37.5" customHeight="1" x14ac:dyDescent="0.25">
      <c r="A296" s="13">
        <v>310</v>
      </c>
      <c r="B296" s="14" t="s">
        <v>1286</v>
      </c>
      <c r="C296" s="15" t="s">
        <v>1287</v>
      </c>
      <c r="D296" s="45" t="s">
        <v>1969</v>
      </c>
      <c r="E296" s="15" t="s">
        <v>1970</v>
      </c>
      <c r="F296" s="18" t="s">
        <v>1971</v>
      </c>
      <c r="G296" s="19" t="s">
        <v>1291</v>
      </c>
      <c r="H296" s="20" t="s">
        <v>47</v>
      </c>
      <c r="I296" s="21" t="s">
        <v>48</v>
      </c>
      <c r="J296" s="38">
        <v>46050</v>
      </c>
      <c r="K296" s="22">
        <v>46056</v>
      </c>
      <c r="L296" s="22">
        <v>46297</v>
      </c>
      <c r="M296" s="24" t="s">
        <v>49</v>
      </c>
      <c r="N296" s="10">
        <f t="shared" si="14"/>
        <v>50169600</v>
      </c>
      <c r="O296" s="11">
        <v>6271200</v>
      </c>
      <c r="P296" s="52">
        <v>1141</v>
      </c>
      <c r="Q296" s="25">
        <v>46041</v>
      </c>
      <c r="R296" s="26" t="s">
        <v>60</v>
      </c>
      <c r="S296" s="52">
        <v>1070</v>
      </c>
      <c r="T296" s="44">
        <v>46055</v>
      </c>
      <c r="U296" s="9">
        <v>50169600</v>
      </c>
      <c r="V296" s="29" t="s">
        <v>51</v>
      </c>
      <c r="W296" s="30">
        <v>46048</v>
      </c>
      <c r="X296" s="18" t="s">
        <v>1972</v>
      </c>
      <c r="Y296" s="6" t="s">
        <v>1973</v>
      </c>
      <c r="Z296" s="18" t="s">
        <v>1296</v>
      </c>
      <c r="AA296" s="31"/>
      <c r="AB296" s="31"/>
      <c r="AC296" s="31"/>
      <c r="AD296" s="32"/>
      <c r="AE296" s="31"/>
      <c r="AF296" s="32"/>
      <c r="AG296" s="31"/>
      <c r="AH296" s="33"/>
      <c r="AI296" s="32"/>
      <c r="AJ296" s="32"/>
      <c r="AK296" s="34">
        <v>46297</v>
      </c>
      <c r="AL296" s="35">
        <v>240</v>
      </c>
      <c r="AM296" s="31" t="s">
        <v>49</v>
      </c>
      <c r="AN296" s="36">
        <v>50169600</v>
      </c>
    </row>
    <row r="297" spans="1:40" s="37" customFormat="1" ht="37.5" customHeight="1" x14ac:dyDescent="0.25">
      <c r="A297" s="13">
        <v>311</v>
      </c>
      <c r="B297" s="14" t="s">
        <v>1539</v>
      </c>
      <c r="C297" s="15" t="s">
        <v>1540</v>
      </c>
      <c r="D297" s="45" t="s">
        <v>1974</v>
      </c>
      <c r="E297" s="15" t="s">
        <v>1975</v>
      </c>
      <c r="F297" s="18" t="s">
        <v>1976</v>
      </c>
      <c r="G297" s="19" t="s">
        <v>1555</v>
      </c>
      <c r="H297" s="20" t="s">
        <v>47</v>
      </c>
      <c r="I297" s="21" t="s">
        <v>48</v>
      </c>
      <c r="J297" s="38">
        <v>46049</v>
      </c>
      <c r="K297" s="22">
        <v>46056</v>
      </c>
      <c r="L297" s="22">
        <v>46297</v>
      </c>
      <c r="M297" s="24" t="s">
        <v>49</v>
      </c>
      <c r="N297" s="10">
        <f t="shared" si="14"/>
        <v>23760000</v>
      </c>
      <c r="O297" s="11">
        <v>2970000</v>
      </c>
      <c r="P297" s="52">
        <v>1104</v>
      </c>
      <c r="Q297" s="25">
        <v>46041</v>
      </c>
      <c r="R297" s="26" t="s">
        <v>1546</v>
      </c>
      <c r="S297" s="52">
        <v>1087</v>
      </c>
      <c r="T297" s="44">
        <v>46055</v>
      </c>
      <c r="U297" s="9">
        <v>23760000</v>
      </c>
      <c r="V297" s="29" t="s">
        <v>51</v>
      </c>
      <c r="W297" s="30">
        <v>46048</v>
      </c>
      <c r="X297" s="18" t="s">
        <v>1977</v>
      </c>
      <c r="Y297" s="6" t="s">
        <v>1978</v>
      </c>
      <c r="Z297" s="18" t="s">
        <v>1550</v>
      </c>
      <c r="AA297" s="31"/>
      <c r="AB297" s="31"/>
      <c r="AC297" s="31"/>
      <c r="AD297" s="32"/>
      <c r="AE297" s="31"/>
      <c r="AF297" s="32"/>
      <c r="AG297" s="31"/>
      <c r="AH297" s="33"/>
      <c r="AI297" s="32"/>
      <c r="AJ297" s="32"/>
      <c r="AK297" s="34">
        <v>46297</v>
      </c>
      <c r="AL297" s="35">
        <v>240</v>
      </c>
      <c r="AM297" s="31" t="s">
        <v>49</v>
      </c>
      <c r="AN297" s="36">
        <v>23760000</v>
      </c>
    </row>
    <row r="298" spans="1:40" s="37" customFormat="1" ht="37.5" customHeight="1" x14ac:dyDescent="0.25">
      <c r="A298" s="13">
        <v>312</v>
      </c>
      <c r="B298" s="14" t="s">
        <v>778</v>
      </c>
      <c r="C298" s="15" t="s">
        <v>779</v>
      </c>
      <c r="D298" s="45" t="s">
        <v>1979</v>
      </c>
      <c r="E298" s="15" t="s">
        <v>1980</v>
      </c>
      <c r="F298" s="18" t="s">
        <v>1981</v>
      </c>
      <c r="G298" s="19" t="s">
        <v>790</v>
      </c>
      <c r="H298" s="20" t="s">
        <v>47</v>
      </c>
      <c r="I298" s="21" t="s">
        <v>48</v>
      </c>
      <c r="J298" s="38">
        <v>46049</v>
      </c>
      <c r="K298" s="22">
        <v>46056</v>
      </c>
      <c r="L298" s="22">
        <v>46297</v>
      </c>
      <c r="M298" s="24" t="s">
        <v>49</v>
      </c>
      <c r="N298" s="10">
        <f t="shared" si="14"/>
        <v>45988800</v>
      </c>
      <c r="O298" s="11">
        <v>5748600</v>
      </c>
      <c r="P298" s="52">
        <v>1164</v>
      </c>
      <c r="Q298" s="25">
        <v>46041</v>
      </c>
      <c r="R298" s="26" t="s">
        <v>988</v>
      </c>
      <c r="S298" s="52">
        <v>1121</v>
      </c>
      <c r="T298" s="44">
        <v>46055</v>
      </c>
      <c r="U298" s="9">
        <v>45988800</v>
      </c>
      <c r="V298" s="29" t="s">
        <v>51</v>
      </c>
      <c r="W298" s="30">
        <v>46048</v>
      </c>
      <c r="X298" s="18" t="s">
        <v>1982</v>
      </c>
      <c r="Y298" s="6" t="s">
        <v>1983</v>
      </c>
      <c r="Z298" s="18" t="s">
        <v>786</v>
      </c>
      <c r="AA298" s="31"/>
      <c r="AB298" s="31"/>
      <c r="AC298" s="31"/>
      <c r="AD298" s="32"/>
      <c r="AE298" s="31"/>
      <c r="AF298" s="32"/>
      <c r="AG298" s="31"/>
      <c r="AH298" s="33"/>
      <c r="AI298" s="32"/>
      <c r="AJ298" s="32"/>
      <c r="AK298" s="34">
        <v>46297</v>
      </c>
      <c r="AL298" s="35">
        <v>240</v>
      </c>
      <c r="AM298" s="31" t="s">
        <v>49</v>
      </c>
      <c r="AN298" s="36">
        <v>45988800</v>
      </c>
    </row>
    <row r="299" spans="1:40" s="37" customFormat="1" ht="37.5" customHeight="1" x14ac:dyDescent="0.25">
      <c r="A299" s="13">
        <v>313</v>
      </c>
      <c r="B299" s="14" t="s">
        <v>778</v>
      </c>
      <c r="C299" s="15" t="s">
        <v>779</v>
      </c>
      <c r="D299" s="45" t="s">
        <v>1984</v>
      </c>
      <c r="E299" s="15" t="s">
        <v>1985</v>
      </c>
      <c r="F299" s="18" t="s">
        <v>1986</v>
      </c>
      <c r="G299" s="19" t="s">
        <v>1987</v>
      </c>
      <c r="H299" s="20" t="s">
        <v>47</v>
      </c>
      <c r="I299" s="21" t="s">
        <v>48</v>
      </c>
      <c r="J299" s="38">
        <v>46049</v>
      </c>
      <c r="K299" s="22">
        <v>46056</v>
      </c>
      <c r="L299" s="22">
        <v>46297</v>
      </c>
      <c r="M299" s="24" t="s">
        <v>49</v>
      </c>
      <c r="N299" s="10">
        <f t="shared" si="14"/>
        <v>45988800</v>
      </c>
      <c r="O299" s="11">
        <v>5748600</v>
      </c>
      <c r="P299" s="52">
        <v>1116</v>
      </c>
      <c r="Q299" s="25">
        <v>46041</v>
      </c>
      <c r="R299" s="26" t="s">
        <v>988</v>
      </c>
      <c r="S299" s="52">
        <v>1123</v>
      </c>
      <c r="T299" s="44">
        <v>46055</v>
      </c>
      <c r="U299" s="9">
        <v>45988800</v>
      </c>
      <c r="V299" s="29" t="s">
        <v>51</v>
      </c>
      <c r="W299" s="30">
        <v>46048</v>
      </c>
      <c r="X299" s="18" t="s">
        <v>1988</v>
      </c>
      <c r="Y299" s="6" t="s">
        <v>1989</v>
      </c>
      <c r="Z299" s="18" t="s">
        <v>786</v>
      </c>
      <c r="AA299" s="31"/>
      <c r="AB299" s="31"/>
      <c r="AC299" s="31"/>
      <c r="AD299" s="32"/>
      <c r="AE299" s="31"/>
      <c r="AF299" s="32"/>
      <c r="AG299" s="31"/>
      <c r="AH299" s="33"/>
      <c r="AI299" s="32"/>
      <c r="AJ299" s="32"/>
      <c r="AK299" s="34">
        <v>46297</v>
      </c>
      <c r="AL299" s="35">
        <v>240</v>
      </c>
      <c r="AM299" s="31" t="s">
        <v>49</v>
      </c>
      <c r="AN299" s="36">
        <v>45988800</v>
      </c>
    </row>
    <row r="300" spans="1:40" s="37" customFormat="1" ht="37.5" customHeight="1" x14ac:dyDescent="0.25">
      <c r="A300" s="13">
        <v>314</v>
      </c>
      <c r="B300" s="14" t="s">
        <v>1208</v>
      </c>
      <c r="C300" s="15" t="s">
        <v>1209</v>
      </c>
      <c r="D300" s="45" t="s">
        <v>1990</v>
      </c>
      <c r="E300" s="15" t="s">
        <v>1991</v>
      </c>
      <c r="F300" s="18" t="s">
        <v>1992</v>
      </c>
      <c r="G300" s="19" t="s">
        <v>1993</v>
      </c>
      <c r="H300" s="20" t="s">
        <v>47</v>
      </c>
      <c r="I300" s="21" t="s">
        <v>48</v>
      </c>
      <c r="J300" s="38">
        <v>46050</v>
      </c>
      <c r="K300" s="22">
        <v>46056</v>
      </c>
      <c r="L300" s="22">
        <v>46297</v>
      </c>
      <c r="M300" s="24" t="s">
        <v>49</v>
      </c>
      <c r="N300" s="10">
        <f t="shared" si="14"/>
        <v>23412480</v>
      </c>
      <c r="O300" s="11">
        <v>2926560</v>
      </c>
      <c r="P300" s="52">
        <v>1130</v>
      </c>
      <c r="Q300" s="25">
        <v>46041</v>
      </c>
      <c r="R300" s="26" t="s">
        <v>367</v>
      </c>
      <c r="S300" s="52">
        <v>1124</v>
      </c>
      <c r="T300" s="44">
        <v>46055</v>
      </c>
      <c r="U300" s="9">
        <v>23412480</v>
      </c>
      <c r="V300" s="29" t="s">
        <v>51</v>
      </c>
      <c r="W300" s="30">
        <v>46048</v>
      </c>
      <c r="X300" s="18" t="s">
        <v>1994</v>
      </c>
      <c r="Y300" s="6" t="s">
        <v>1995</v>
      </c>
      <c r="Z300" s="18" t="s">
        <v>1996</v>
      </c>
      <c r="AA300" s="31"/>
      <c r="AB300" s="31"/>
      <c r="AC300" s="31"/>
      <c r="AD300" s="32"/>
      <c r="AE300" s="31"/>
      <c r="AF300" s="32"/>
      <c r="AG300" s="31"/>
      <c r="AH300" s="33"/>
      <c r="AI300" s="32"/>
      <c r="AJ300" s="32"/>
      <c r="AK300" s="34">
        <v>46297</v>
      </c>
      <c r="AL300" s="35">
        <v>240</v>
      </c>
      <c r="AM300" s="31" t="s">
        <v>49</v>
      </c>
      <c r="AN300" s="36">
        <v>23412480</v>
      </c>
    </row>
    <row r="301" spans="1:40" s="37" customFormat="1" ht="37.5" customHeight="1" x14ac:dyDescent="0.25">
      <c r="A301" s="13">
        <v>315</v>
      </c>
      <c r="B301" s="14" t="s">
        <v>1208</v>
      </c>
      <c r="C301" s="15" t="s">
        <v>1209</v>
      </c>
      <c r="D301" s="45" t="s">
        <v>1998</v>
      </c>
      <c r="E301" s="15" t="s">
        <v>1999</v>
      </c>
      <c r="F301" s="18" t="s">
        <v>2000</v>
      </c>
      <c r="G301" s="19" t="s">
        <v>1993</v>
      </c>
      <c r="H301" s="20" t="s">
        <v>47</v>
      </c>
      <c r="I301" s="21" t="s">
        <v>48</v>
      </c>
      <c r="J301" s="38">
        <v>46050</v>
      </c>
      <c r="K301" s="22">
        <v>46056</v>
      </c>
      <c r="L301" s="22">
        <v>46297</v>
      </c>
      <c r="M301" s="24" t="s">
        <v>49</v>
      </c>
      <c r="N301" s="10">
        <f t="shared" si="14"/>
        <v>23412480</v>
      </c>
      <c r="O301" s="11">
        <v>2926560</v>
      </c>
      <c r="P301" s="52">
        <v>1130</v>
      </c>
      <c r="Q301" s="25">
        <v>46041</v>
      </c>
      <c r="R301" s="26" t="s">
        <v>367</v>
      </c>
      <c r="S301" s="52">
        <v>1125</v>
      </c>
      <c r="T301" s="44">
        <v>46055</v>
      </c>
      <c r="U301" s="9">
        <v>23412480</v>
      </c>
      <c r="V301" s="29" t="s">
        <v>51</v>
      </c>
      <c r="W301" s="30">
        <v>46048</v>
      </c>
      <c r="X301" s="18" t="s">
        <v>2001</v>
      </c>
      <c r="Y301" s="6" t="s">
        <v>2002</v>
      </c>
      <c r="Z301" s="18" t="s">
        <v>1996</v>
      </c>
      <c r="AA301" s="31"/>
      <c r="AB301" s="31"/>
      <c r="AC301" s="31"/>
      <c r="AD301" s="32"/>
      <c r="AE301" s="31"/>
      <c r="AF301" s="32"/>
      <c r="AG301" s="31"/>
      <c r="AH301" s="33"/>
      <c r="AI301" s="32"/>
      <c r="AJ301" s="32"/>
      <c r="AK301" s="34">
        <v>46297</v>
      </c>
      <c r="AL301" s="35">
        <v>240</v>
      </c>
      <c r="AM301" s="31" t="s">
        <v>49</v>
      </c>
      <c r="AN301" s="36">
        <v>23412480</v>
      </c>
    </row>
    <row r="302" spans="1:40" s="37" customFormat="1" ht="37.5" customHeight="1" x14ac:dyDescent="0.25">
      <c r="A302" s="13">
        <v>316</v>
      </c>
      <c r="B302" s="14" t="s">
        <v>763</v>
      </c>
      <c r="C302" s="15" t="s">
        <v>764</v>
      </c>
      <c r="D302" s="45" t="s">
        <v>2003</v>
      </c>
      <c r="E302" s="15" t="s">
        <v>2004</v>
      </c>
      <c r="F302" s="18" t="s">
        <v>2005</v>
      </c>
      <c r="G302" s="19" t="s">
        <v>916</v>
      </c>
      <c r="H302" s="20" t="s">
        <v>47</v>
      </c>
      <c r="I302" s="21" t="s">
        <v>48</v>
      </c>
      <c r="J302" s="38">
        <v>46051</v>
      </c>
      <c r="K302" s="22">
        <v>46057</v>
      </c>
      <c r="L302" s="22">
        <v>46298</v>
      </c>
      <c r="M302" s="24" t="s">
        <v>49</v>
      </c>
      <c r="N302" s="10">
        <f t="shared" si="14"/>
        <v>45988800</v>
      </c>
      <c r="O302" s="11">
        <v>5748600</v>
      </c>
      <c r="P302" s="52">
        <v>1172</v>
      </c>
      <c r="Q302" s="25">
        <v>46041</v>
      </c>
      <c r="R302" s="26" t="s">
        <v>2006</v>
      </c>
      <c r="S302" s="52">
        <v>1247</v>
      </c>
      <c r="T302" s="44">
        <v>46056</v>
      </c>
      <c r="U302" s="9">
        <v>45988800</v>
      </c>
      <c r="V302" s="29" t="s">
        <v>51</v>
      </c>
      <c r="W302" s="30">
        <v>46051</v>
      </c>
      <c r="X302" s="18" t="s">
        <v>2007</v>
      </c>
      <c r="Y302" s="6" t="s">
        <v>2008</v>
      </c>
      <c r="Z302" s="18" t="s">
        <v>771</v>
      </c>
      <c r="AA302" s="31"/>
      <c r="AB302" s="31"/>
      <c r="AC302" s="31"/>
      <c r="AD302" s="32"/>
      <c r="AE302" s="31"/>
      <c r="AF302" s="32"/>
      <c r="AG302" s="31"/>
      <c r="AH302" s="33"/>
      <c r="AI302" s="32"/>
      <c r="AJ302" s="32"/>
      <c r="AK302" s="34">
        <v>46298</v>
      </c>
      <c r="AL302" s="35">
        <v>240</v>
      </c>
      <c r="AM302" s="31" t="s">
        <v>49</v>
      </c>
      <c r="AN302" s="36">
        <v>45988800</v>
      </c>
    </row>
    <row r="303" spans="1:40" s="37" customFormat="1" ht="37.5" customHeight="1" x14ac:dyDescent="0.25">
      <c r="A303" s="13">
        <v>317</v>
      </c>
      <c r="B303" s="14" t="s">
        <v>763</v>
      </c>
      <c r="C303" s="15" t="s">
        <v>764</v>
      </c>
      <c r="D303" s="45" t="s">
        <v>2009</v>
      </c>
      <c r="E303" s="15" t="s">
        <v>2010</v>
      </c>
      <c r="F303" s="18" t="s">
        <v>2011</v>
      </c>
      <c r="G303" s="19" t="s">
        <v>916</v>
      </c>
      <c r="H303" s="20" t="s">
        <v>47</v>
      </c>
      <c r="I303" s="21" t="s">
        <v>48</v>
      </c>
      <c r="J303" s="38">
        <v>46051</v>
      </c>
      <c r="K303" s="22">
        <v>46065</v>
      </c>
      <c r="L303" s="22">
        <v>46306</v>
      </c>
      <c r="M303" s="24" t="s">
        <v>49</v>
      </c>
      <c r="N303" s="10">
        <f t="shared" si="14"/>
        <v>45988800</v>
      </c>
      <c r="O303" s="11">
        <v>5748600</v>
      </c>
      <c r="P303" s="52" t="s">
        <v>2012</v>
      </c>
      <c r="Q303" s="25">
        <v>46041</v>
      </c>
      <c r="R303" s="26" t="s">
        <v>2006</v>
      </c>
      <c r="S303" s="52" t="s">
        <v>2013</v>
      </c>
      <c r="T303" s="44">
        <v>46065</v>
      </c>
      <c r="U303" s="9">
        <v>45988800</v>
      </c>
      <c r="V303" s="29" t="s">
        <v>51</v>
      </c>
      <c r="W303" s="30">
        <v>46050</v>
      </c>
      <c r="X303" s="18" t="s">
        <v>2014</v>
      </c>
      <c r="Y303" s="6" t="s">
        <v>2015</v>
      </c>
      <c r="Z303" s="18" t="s">
        <v>771</v>
      </c>
      <c r="AA303" s="31"/>
      <c r="AB303" s="31"/>
      <c r="AC303" s="31"/>
      <c r="AD303" s="32"/>
      <c r="AE303" s="31"/>
      <c r="AF303" s="32"/>
      <c r="AG303" s="31"/>
      <c r="AH303" s="33"/>
      <c r="AI303" s="32"/>
      <c r="AJ303" s="32"/>
      <c r="AK303" s="34">
        <v>46306</v>
      </c>
      <c r="AL303" s="35">
        <v>240</v>
      </c>
      <c r="AM303" s="31" t="s">
        <v>49</v>
      </c>
      <c r="AN303" s="36">
        <v>45988800</v>
      </c>
    </row>
    <row r="304" spans="1:40" s="37" customFormat="1" ht="37.5" customHeight="1" x14ac:dyDescent="0.25">
      <c r="A304" s="13">
        <v>318</v>
      </c>
      <c r="B304" s="14" t="s">
        <v>763</v>
      </c>
      <c r="C304" s="15" t="s">
        <v>764</v>
      </c>
      <c r="D304" s="45" t="s">
        <v>2016</v>
      </c>
      <c r="E304" s="15" t="s">
        <v>2017</v>
      </c>
      <c r="F304" s="18" t="s">
        <v>2018</v>
      </c>
      <c r="G304" s="19" t="s">
        <v>916</v>
      </c>
      <c r="H304" s="20" t="s">
        <v>47</v>
      </c>
      <c r="I304" s="21" t="s">
        <v>48</v>
      </c>
      <c r="J304" s="38">
        <v>46051</v>
      </c>
      <c r="K304" s="22">
        <v>46065</v>
      </c>
      <c r="L304" s="22">
        <v>46306</v>
      </c>
      <c r="M304" s="24" t="s">
        <v>49</v>
      </c>
      <c r="N304" s="10">
        <f t="shared" si="14"/>
        <v>45988800</v>
      </c>
      <c r="O304" s="11">
        <v>5748600</v>
      </c>
      <c r="P304" s="52" t="s">
        <v>2012</v>
      </c>
      <c r="Q304" s="25">
        <v>46041</v>
      </c>
      <c r="R304" s="26" t="s">
        <v>2006</v>
      </c>
      <c r="S304" s="52" t="s">
        <v>2019</v>
      </c>
      <c r="T304" s="44">
        <v>46065</v>
      </c>
      <c r="U304" s="9">
        <v>45988800</v>
      </c>
      <c r="V304" s="29" t="s">
        <v>51</v>
      </c>
      <c r="W304" s="30">
        <v>46051</v>
      </c>
      <c r="X304" s="18" t="s">
        <v>2020</v>
      </c>
      <c r="Y304" s="6" t="s">
        <v>2021</v>
      </c>
      <c r="Z304" s="18" t="s">
        <v>771</v>
      </c>
      <c r="AA304" s="31"/>
      <c r="AB304" s="31"/>
      <c r="AC304" s="31"/>
      <c r="AD304" s="32"/>
      <c r="AE304" s="31"/>
      <c r="AF304" s="32"/>
      <c r="AG304" s="31"/>
      <c r="AH304" s="33"/>
      <c r="AI304" s="32"/>
      <c r="AJ304" s="32"/>
      <c r="AK304" s="34">
        <v>46306</v>
      </c>
      <c r="AL304" s="35">
        <v>240</v>
      </c>
      <c r="AM304" s="31" t="s">
        <v>49</v>
      </c>
      <c r="AN304" s="36">
        <v>45988800</v>
      </c>
    </row>
    <row r="305" spans="1:40" s="37" customFormat="1" ht="37.5" customHeight="1" x14ac:dyDescent="0.25">
      <c r="A305" s="13">
        <v>319</v>
      </c>
      <c r="B305" s="14" t="s">
        <v>763</v>
      </c>
      <c r="C305" s="15" t="s">
        <v>764</v>
      </c>
      <c r="D305" s="45" t="s">
        <v>2022</v>
      </c>
      <c r="E305" s="15" t="s">
        <v>2023</v>
      </c>
      <c r="F305" s="18" t="s">
        <v>2024</v>
      </c>
      <c r="G305" s="19" t="s">
        <v>916</v>
      </c>
      <c r="H305" s="20" t="s">
        <v>47</v>
      </c>
      <c r="I305" s="21" t="s">
        <v>48</v>
      </c>
      <c r="J305" s="38">
        <v>46051</v>
      </c>
      <c r="K305" s="22">
        <v>46065</v>
      </c>
      <c r="L305" s="22">
        <v>46306</v>
      </c>
      <c r="M305" s="24" t="s">
        <v>49</v>
      </c>
      <c r="N305" s="10">
        <f t="shared" si="14"/>
        <v>45988800</v>
      </c>
      <c r="O305" s="11">
        <v>5748600</v>
      </c>
      <c r="P305" s="52" t="s">
        <v>2012</v>
      </c>
      <c r="Q305" s="25">
        <v>46041</v>
      </c>
      <c r="R305" s="26" t="s">
        <v>2006</v>
      </c>
      <c r="S305" s="52" t="s">
        <v>2025</v>
      </c>
      <c r="T305" s="44">
        <v>46065</v>
      </c>
      <c r="U305" s="9">
        <v>45988800</v>
      </c>
      <c r="V305" s="29" t="s">
        <v>51</v>
      </c>
      <c r="W305" s="30">
        <v>46051</v>
      </c>
      <c r="X305" s="18" t="s">
        <v>2026</v>
      </c>
      <c r="Y305" s="6" t="s">
        <v>2027</v>
      </c>
      <c r="Z305" s="18" t="s">
        <v>771</v>
      </c>
      <c r="AA305" s="31"/>
      <c r="AB305" s="31"/>
      <c r="AC305" s="31"/>
      <c r="AD305" s="32"/>
      <c r="AE305" s="31"/>
      <c r="AF305" s="32"/>
      <c r="AG305" s="31"/>
      <c r="AH305" s="33"/>
      <c r="AI305" s="32"/>
      <c r="AJ305" s="32"/>
      <c r="AK305" s="34">
        <v>46306</v>
      </c>
      <c r="AL305" s="35">
        <v>240</v>
      </c>
      <c r="AM305" s="31" t="s">
        <v>49</v>
      </c>
      <c r="AN305" s="36">
        <v>45988800</v>
      </c>
    </row>
    <row r="306" spans="1:40" s="37" customFormat="1" ht="37.5" customHeight="1" x14ac:dyDescent="0.25">
      <c r="A306" s="13">
        <v>320</v>
      </c>
      <c r="B306" s="14" t="s">
        <v>763</v>
      </c>
      <c r="C306" s="15" t="s">
        <v>764</v>
      </c>
      <c r="D306" s="45" t="s">
        <v>2028</v>
      </c>
      <c r="E306" s="15" t="s">
        <v>2029</v>
      </c>
      <c r="F306" s="18" t="s">
        <v>2030</v>
      </c>
      <c r="G306" s="19" t="s">
        <v>916</v>
      </c>
      <c r="H306" s="20" t="s">
        <v>47</v>
      </c>
      <c r="I306" s="21" t="s">
        <v>48</v>
      </c>
      <c r="J306" s="38">
        <v>46051</v>
      </c>
      <c r="K306" s="22">
        <v>46065</v>
      </c>
      <c r="L306" s="22">
        <v>46306</v>
      </c>
      <c r="M306" s="24" t="s">
        <v>49</v>
      </c>
      <c r="N306" s="10">
        <f t="shared" si="14"/>
        <v>45988800</v>
      </c>
      <c r="O306" s="11">
        <v>5748600</v>
      </c>
      <c r="P306" s="52" t="s">
        <v>2012</v>
      </c>
      <c r="Q306" s="25">
        <v>46041</v>
      </c>
      <c r="R306" s="26" t="s">
        <v>2006</v>
      </c>
      <c r="S306" s="52" t="s">
        <v>2031</v>
      </c>
      <c r="T306" s="44">
        <v>46065</v>
      </c>
      <c r="U306" s="9">
        <v>45988800</v>
      </c>
      <c r="V306" s="29" t="s">
        <v>51</v>
      </c>
      <c r="W306" s="30">
        <v>46051</v>
      </c>
      <c r="X306" s="18" t="s">
        <v>2032</v>
      </c>
      <c r="Y306" s="6" t="s">
        <v>2033</v>
      </c>
      <c r="Z306" s="18" t="s">
        <v>771</v>
      </c>
      <c r="AA306" s="31"/>
      <c r="AB306" s="31"/>
      <c r="AC306" s="31"/>
      <c r="AD306" s="32"/>
      <c r="AE306" s="31"/>
      <c r="AF306" s="32"/>
      <c r="AG306" s="31"/>
      <c r="AH306" s="33"/>
      <c r="AI306" s="32"/>
      <c r="AJ306" s="32"/>
      <c r="AK306" s="34">
        <v>46306</v>
      </c>
      <c r="AL306" s="35">
        <v>240</v>
      </c>
      <c r="AM306" s="31" t="s">
        <v>49</v>
      </c>
      <c r="AN306" s="36">
        <v>45988800</v>
      </c>
    </row>
    <row r="307" spans="1:40" s="37" customFormat="1" ht="37.5" customHeight="1" x14ac:dyDescent="0.25">
      <c r="A307" s="13">
        <v>321</v>
      </c>
      <c r="B307" s="14" t="s">
        <v>40</v>
      </c>
      <c r="C307" s="15" t="s">
        <v>41</v>
      </c>
      <c r="D307" s="45" t="s">
        <v>2034</v>
      </c>
      <c r="E307" s="15" t="s">
        <v>2035</v>
      </c>
      <c r="F307" s="18" t="s">
        <v>2036</v>
      </c>
      <c r="G307" s="19" t="s">
        <v>2037</v>
      </c>
      <c r="H307" s="20" t="s">
        <v>47</v>
      </c>
      <c r="I307" s="21" t="s">
        <v>48</v>
      </c>
      <c r="J307" s="38">
        <v>46050</v>
      </c>
      <c r="K307" s="22">
        <v>46057</v>
      </c>
      <c r="L307" s="22">
        <v>46298</v>
      </c>
      <c r="M307" s="24" t="s">
        <v>49</v>
      </c>
      <c r="N307" s="10">
        <f t="shared" si="14"/>
        <v>40912000</v>
      </c>
      <c r="O307" s="11">
        <v>5114000</v>
      </c>
      <c r="P307" s="52">
        <v>1047</v>
      </c>
      <c r="Q307" s="25">
        <v>46041</v>
      </c>
      <c r="R307" s="26" t="s">
        <v>2038</v>
      </c>
      <c r="S307" s="52">
        <v>1188</v>
      </c>
      <c r="T307" s="44">
        <v>46056</v>
      </c>
      <c r="U307" s="9">
        <v>40912000</v>
      </c>
      <c r="V307" s="29" t="s">
        <v>51</v>
      </c>
      <c r="W307" s="30">
        <v>46049</v>
      </c>
      <c r="X307" s="18" t="s">
        <v>2039</v>
      </c>
      <c r="Y307" s="6" t="s">
        <v>2040</v>
      </c>
      <c r="Z307" s="18" t="s">
        <v>188</v>
      </c>
      <c r="AA307" s="31"/>
      <c r="AB307" s="31"/>
      <c r="AC307" s="31"/>
      <c r="AD307" s="32"/>
      <c r="AE307" s="31"/>
      <c r="AF307" s="32"/>
      <c r="AG307" s="31"/>
      <c r="AH307" s="33"/>
      <c r="AI307" s="32"/>
      <c r="AJ307" s="32"/>
      <c r="AK307" s="34">
        <v>46298</v>
      </c>
      <c r="AL307" s="35">
        <v>240</v>
      </c>
      <c r="AM307" s="31" t="s">
        <v>49</v>
      </c>
      <c r="AN307" s="36">
        <v>40912000</v>
      </c>
    </row>
    <row r="308" spans="1:40" s="37" customFormat="1" ht="37.5" customHeight="1" x14ac:dyDescent="0.25">
      <c r="A308" s="13">
        <v>323</v>
      </c>
      <c r="B308" s="14" t="s">
        <v>736</v>
      </c>
      <c r="C308" s="15" t="s">
        <v>737</v>
      </c>
      <c r="D308" s="45" t="s">
        <v>2041</v>
      </c>
      <c r="E308" s="15" t="s">
        <v>2042</v>
      </c>
      <c r="F308" s="18" t="s">
        <v>2043</v>
      </c>
      <c r="G308" s="19" t="s">
        <v>741</v>
      </c>
      <c r="H308" s="20" t="s">
        <v>47</v>
      </c>
      <c r="I308" s="21" t="s">
        <v>48</v>
      </c>
      <c r="J308" s="38">
        <v>46051</v>
      </c>
      <c r="K308" s="22">
        <v>46069</v>
      </c>
      <c r="L308" s="22">
        <v>46310</v>
      </c>
      <c r="M308" s="24" t="s">
        <v>49</v>
      </c>
      <c r="N308" s="10">
        <f t="shared" ref="N308:N309" si="15">U308</f>
        <v>24248640</v>
      </c>
      <c r="O308" s="11">
        <v>3031080</v>
      </c>
      <c r="P308" s="52" t="s">
        <v>2044</v>
      </c>
      <c r="Q308" s="25">
        <v>46041</v>
      </c>
      <c r="R308" s="26" t="s">
        <v>742</v>
      </c>
      <c r="S308" s="52" t="s">
        <v>2045</v>
      </c>
      <c r="T308" s="44">
        <v>46065</v>
      </c>
      <c r="U308" s="9">
        <v>24248640</v>
      </c>
      <c r="V308" s="29" t="s">
        <v>51</v>
      </c>
      <c r="W308" s="30">
        <v>46049</v>
      </c>
      <c r="X308" s="18" t="s">
        <v>2046</v>
      </c>
      <c r="Y308" s="6" t="s">
        <v>2047</v>
      </c>
      <c r="Z308" s="18" t="s">
        <v>633</v>
      </c>
      <c r="AA308" s="31"/>
      <c r="AB308" s="31"/>
      <c r="AC308" s="31"/>
      <c r="AD308" s="32"/>
      <c r="AE308" s="31"/>
      <c r="AF308" s="32"/>
      <c r="AG308" s="31"/>
      <c r="AH308" s="33"/>
      <c r="AI308" s="32"/>
      <c r="AJ308" s="32"/>
      <c r="AK308" s="34">
        <v>46310</v>
      </c>
      <c r="AL308" s="35">
        <v>240</v>
      </c>
      <c r="AM308" s="31" t="s">
        <v>49</v>
      </c>
      <c r="AN308" s="36">
        <v>24248640</v>
      </c>
    </row>
    <row r="309" spans="1:40" s="37" customFormat="1" ht="37.5" customHeight="1" x14ac:dyDescent="0.25">
      <c r="A309" s="13">
        <v>324</v>
      </c>
      <c r="B309" s="14" t="s">
        <v>40</v>
      </c>
      <c r="C309" s="15" t="s">
        <v>41</v>
      </c>
      <c r="D309" s="45" t="s">
        <v>2048</v>
      </c>
      <c r="E309" s="15" t="s">
        <v>2049</v>
      </c>
      <c r="F309" s="18" t="s">
        <v>2050</v>
      </c>
      <c r="G309" s="19" t="s">
        <v>2051</v>
      </c>
      <c r="H309" s="20" t="s">
        <v>47</v>
      </c>
      <c r="I309" s="21" t="s">
        <v>48</v>
      </c>
      <c r="J309" s="38">
        <v>46052</v>
      </c>
      <c r="K309" s="22">
        <v>46057</v>
      </c>
      <c r="L309" s="22">
        <v>46298</v>
      </c>
      <c r="M309" s="24" t="s">
        <v>49</v>
      </c>
      <c r="N309" s="10">
        <f t="shared" si="15"/>
        <v>71073600</v>
      </c>
      <c r="O309" s="11">
        <v>8884200</v>
      </c>
      <c r="P309" s="52">
        <v>1026</v>
      </c>
      <c r="Q309" s="25">
        <v>46041</v>
      </c>
      <c r="R309" s="26" t="s">
        <v>100</v>
      </c>
      <c r="S309" s="52">
        <v>1063</v>
      </c>
      <c r="T309" s="44">
        <v>46055</v>
      </c>
      <c r="U309" s="9">
        <v>71073600</v>
      </c>
      <c r="V309" s="29" t="s">
        <v>51</v>
      </c>
      <c r="W309" s="30">
        <v>46050</v>
      </c>
      <c r="X309" s="18" t="s">
        <v>2052</v>
      </c>
      <c r="Y309" s="6" t="s">
        <v>2053</v>
      </c>
      <c r="Z309" s="18" t="s">
        <v>415</v>
      </c>
      <c r="AA309" s="31"/>
      <c r="AB309" s="31"/>
      <c r="AC309" s="31"/>
      <c r="AD309" s="32"/>
      <c r="AE309" s="31"/>
      <c r="AF309" s="32"/>
      <c r="AG309" s="31"/>
      <c r="AH309" s="33"/>
      <c r="AI309" s="32"/>
      <c r="AJ309" s="32"/>
      <c r="AK309" s="34">
        <v>46298</v>
      </c>
      <c r="AL309" s="35">
        <v>240</v>
      </c>
      <c r="AM309" s="31" t="s">
        <v>49</v>
      </c>
      <c r="AN309" s="36">
        <v>71073600</v>
      </c>
    </row>
    <row r="310" spans="1:40" s="37" customFormat="1" ht="37.5" customHeight="1" x14ac:dyDescent="0.25">
      <c r="A310" s="13">
        <v>326</v>
      </c>
      <c r="B310" s="14" t="s">
        <v>1413</v>
      </c>
      <c r="C310" s="15" t="s">
        <v>1423</v>
      </c>
      <c r="D310" s="45" t="s">
        <v>2054</v>
      </c>
      <c r="E310" s="15" t="s">
        <v>2055</v>
      </c>
      <c r="F310" s="18" t="s">
        <v>2056</v>
      </c>
      <c r="G310" s="19" t="s">
        <v>1418</v>
      </c>
      <c r="H310" s="20" t="s">
        <v>47</v>
      </c>
      <c r="I310" s="21" t="s">
        <v>48</v>
      </c>
      <c r="J310" s="38">
        <v>46049</v>
      </c>
      <c r="K310" s="22">
        <v>46059</v>
      </c>
      <c r="L310" s="38">
        <v>46300</v>
      </c>
      <c r="M310" s="24" t="s">
        <v>49</v>
      </c>
      <c r="N310" s="10">
        <f t="shared" ref="N310:N330" si="16">U310</f>
        <v>45988800</v>
      </c>
      <c r="O310" s="11">
        <v>5748600</v>
      </c>
      <c r="P310" s="52">
        <v>1072</v>
      </c>
      <c r="Q310" s="25">
        <v>46041</v>
      </c>
      <c r="R310" s="26" t="s">
        <v>1428</v>
      </c>
      <c r="S310" s="52">
        <v>1265</v>
      </c>
      <c r="T310" s="44">
        <v>46059</v>
      </c>
      <c r="U310" s="9">
        <v>45988800</v>
      </c>
      <c r="V310" s="29" t="s">
        <v>51</v>
      </c>
      <c r="W310" s="30">
        <v>46048</v>
      </c>
      <c r="X310" s="18" t="s">
        <v>2057</v>
      </c>
      <c r="Y310" s="6" t="s">
        <v>2058</v>
      </c>
      <c r="Z310" s="18" t="s">
        <v>1421</v>
      </c>
      <c r="AA310" s="31"/>
      <c r="AB310" s="31"/>
      <c r="AC310" s="31"/>
      <c r="AD310" s="32"/>
      <c r="AE310" s="31"/>
      <c r="AF310" s="32"/>
      <c r="AG310" s="31"/>
      <c r="AH310" s="33"/>
      <c r="AI310" s="32"/>
      <c r="AJ310" s="32"/>
      <c r="AK310" s="34">
        <v>46300</v>
      </c>
      <c r="AL310" s="35">
        <v>240</v>
      </c>
      <c r="AM310" s="31" t="s">
        <v>49</v>
      </c>
      <c r="AN310" s="36">
        <v>45988800</v>
      </c>
    </row>
    <row r="311" spans="1:40" s="37" customFormat="1" ht="37.5" customHeight="1" x14ac:dyDescent="0.25">
      <c r="A311" s="13">
        <v>327</v>
      </c>
      <c r="B311" s="14" t="s">
        <v>189</v>
      </c>
      <c r="C311" s="15" t="s">
        <v>190</v>
      </c>
      <c r="D311" s="45" t="s">
        <v>2059</v>
      </c>
      <c r="E311" s="15" t="s">
        <v>2060</v>
      </c>
      <c r="F311" s="18" t="s">
        <v>2059</v>
      </c>
      <c r="G311" s="19" t="s">
        <v>1177</v>
      </c>
      <c r="H311" s="20" t="s">
        <v>47</v>
      </c>
      <c r="I311" s="21" t="s">
        <v>48</v>
      </c>
      <c r="J311" s="38">
        <v>46050</v>
      </c>
      <c r="K311" s="22">
        <v>46056</v>
      </c>
      <c r="L311" s="22">
        <v>46297</v>
      </c>
      <c r="M311" s="24" t="s">
        <v>49</v>
      </c>
      <c r="N311" s="10">
        <f t="shared" si="16"/>
        <v>24760000</v>
      </c>
      <c r="O311" s="11">
        <v>3095000</v>
      </c>
      <c r="P311" s="52">
        <v>1053</v>
      </c>
      <c r="Q311" s="25">
        <v>46041</v>
      </c>
      <c r="R311" s="26" t="s">
        <v>1179</v>
      </c>
      <c r="S311" s="52">
        <v>1122</v>
      </c>
      <c r="T311" s="44">
        <v>46055</v>
      </c>
      <c r="U311" s="9">
        <v>24760000</v>
      </c>
      <c r="V311" s="29" t="s">
        <v>51</v>
      </c>
      <c r="W311" s="30">
        <v>46048</v>
      </c>
      <c r="X311" s="18" t="s">
        <v>2061</v>
      </c>
      <c r="Y311" s="6" t="s">
        <v>2062</v>
      </c>
      <c r="Z311" s="18" t="s">
        <v>177</v>
      </c>
      <c r="AA311" s="31"/>
      <c r="AB311" s="31"/>
      <c r="AC311" s="31"/>
      <c r="AD311" s="32"/>
      <c r="AE311" s="31"/>
      <c r="AF311" s="32"/>
      <c r="AG311" s="31"/>
      <c r="AH311" s="33"/>
      <c r="AI311" s="32"/>
      <c r="AJ311" s="32"/>
      <c r="AK311" s="34">
        <v>46297</v>
      </c>
      <c r="AL311" s="35">
        <v>240</v>
      </c>
      <c r="AM311" s="31" t="s">
        <v>49</v>
      </c>
      <c r="AN311" s="36">
        <v>24760000</v>
      </c>
    </row>
    <row r="312" spans="1:40" s="37" customFormat="1" ht="37.5" customHeight="1" x14ac:dyDescent="0.25">
      <c r="A312" s="13">
        <v>328</v>
      </c>
      <c r="B312" s="14" t="s">
        <v>1208</v>
      </c>
      <c r="C312" s="15" t="s">
        <v>1209</v>
      </c>
      <c r="D312" s="45" t="s">
        <v>2063</v>
      </c>
      <c r="E312" s="15" t="s">
        <v>2064</v>
      </c>
      <c r="F312" s="18" t="s">
        <v>2065</v>
      </c>
      <c r="G312" s="19" t="s">
        <v>1993</v>
      </c>
      <c r="H312" s="20" t="s">
        <v>47</v>
      </c>
      <c r="I312" s="21" t="s">
        <v>48</v>
      </c>
      <c r="J312" s="38">
        <v>46050</v>
      </c>
      <c r="K312" s="22">
        <v>46056</v>
      </c>
      <c r="L312" s="22">
        <v>46297</v>
      </c>
      <c r="M312" s="24" t="s">
        <v>49</v>
      </c>
      <c r="N312" s="10">
        <f t="shared" si="16"/>
        <v>23412480</v>
      </c>
      <c r="O312" s="11">
        <v>2926560</v>
      </c>
      <c r="P312" s="52">
        <v>1130</v>
      </c>
      <c r="Q312" s="25">
        <v>46041</v>
      </c>
      <c r="R312" s="26" t="s">
        <v>367</v>
      </c>
      <c r="S312" s="52">
        <v>1126</v>
      </c>
      <c r="T312" s="44">
        <v>46055</v>
      </c>
      <c r="U312" s="9">
        <v>23412480</v>
      </c>
      <c r="V312" s="29" t="s">
        <v>51</v>
      </c>
      <c r="W312" s="30">
        <v>46048</v>
      </c>
      <c r="X312" s="18" t="s">
        <v>2066</v>
      </c>
      <c r="Y312" s="6" t="s">
        <v>2067</v>
      </c>
      <c r="Z312" s="18" t="s">
        <v>1996</v>
      </c>
      <c r="AA312" s="31"/>
      <c r="AB312" s="31"/>
      <c r="AC312" s="31"/>
      <c r="AD312" s="32"/>
      <c r="AE312" s="31"/>
      <c r="AF312" s="32"/>
      <c r="AG312" s="31"/>
      <c r="AH312" s="33"/>
      <c r="AI312" s="32"/>
      <c r="AJ312" s="32"/>
      <c r="AK312" s="34">
        <v>46297</v>
      </c>
      <c r="AL312" s="35">
        <v>240</v>
      </c>
      <c r="AM312" s="31" t="s">
        <v>49</v>
      </c>
      <c r="AN312" s="36">
        <v>23412480</v>
      </c>
    </row>
    <row r="313" spans="1:40" s="37" customFormat="1" ht="37.5" customHeight="1" x14ac:dyDescent="0.25">
      <c r="A313" s="13">
        <v>329</v>
      </c>
      <c r="B313" s="14" t="s">
        <v>1208</v>
      </c>
      <c r="C313" s="15" t="s">
        <v>1209</v>
      </c>
      <c r="D313" s="45" t="s">
        <v>2068</v>
      </c>
      <c r="E313" s="15" t="s">
        <v>1997</v>
      </c>
      <c r="F313" s="18" t="s">
        <v>2069</v>
      </c>
      <c r="G313" s="19" t="s">
        <v>2070</v>
      </c>
      <c r="H313" s="20" t="s">
        <v>47</v>
      </c>
      <c r="I313" s="21" t="s">
        <v>48</v>
      </c>
      <c r="J313" s="38">
        <v>46050</v>
      </c>
      <c r="K313" s="22">
        <v>46056</v>
      </c>
      <c r="L313" s="22">
        <v>46297</v>
      </c>
      <c r="M313" s="24" t="s">
        <v>49</v>
      </c>
      <c r="N313" s="10">
        <f t="shared" si="16"/>
        <v>73582080</v>
      </c>
      <c r="O313" s="11">
        <v>9197760</v>
      </c>
      <c r="P313" s="52">
        <v>1150</v>
      </c>
      <c r="Q313" s="25">
        <v>46041</v>
      </c>
      <c r="R313" s="26" t="s">
        <v>2071</v>
      </c>
      <c r="S313" s="52">
        <v>1128</v>
      </c>
      <c r="T313" s="44">
        <v>46055</v>
      </c>
      <c r="U313" s="9">
        <v>73582080</v>
      </c>
      <c r="V313" s="29" t="s">
        <v>51</v>
      </c>
      <c r="W313" s="30">
        <v>46048</v>
      </c>
      <c r="X313" s="18" t="s">
        <v>2072</v>
      </c>
      <c r="Y313" s="6" t="s">
        <v>2073</v>
      </c>
      <c r="Z313" s="18" t="s">
        <v>1996</v>
      </c>
      <c r="AA313" s="31"/>
      <c r="AB313" s="31"/>
      <c r="AC313" s="31"/>
      <c r="AD313" s="32"/>
      <c r="AE313" s="31"/>
      <c r="AF313" s="32"/>
      <c r="AG313" s="31"/>
      <c r="AH313" s="33"/>
      <c r="AI313" s="32"/>
      <c r="AJ313" s="32"/>
      <c r="AK313" s="34">
        <v>46297</v>
      </c>
      <c r="AL313" s="35">
        <v>240</v>
      </c>
      <c r="AM313" s="31" t="s">
        <v>49</v>
      </c>
      <c r="AN313" s="36">
        <v>73582080</v>
      </c>
    </row>
    <row r="314" spans="1:40" s="37" customFormat="1" ht="37.5" customHeight="1" x14ac:dyDescent="0.25">
      <c r="A314" s="13">
        <v>330</v>
      </c>
      <c r="B314" s="14" t="s">
        <v>40</v>
      </c>
      <c r="C314" s="15" t="s">
        <v>41</v>
      </c>
      <c r="D314" s="45" t="s">
        <v>2074</v>
      </c>
      <c r="E314" s="15" t="s">
        <v>2075</v>
      </c>
      <c r="F314" s="18" t="s">
        <v>2076</v>
      </c>
      <c r="G314" s="19" t="s">
        <v>2077</v>
      </c>
      <c r="H314" s="20" t="s">
        <v>47</v>
      </c>
      <c r="I314" s="21" t="s">
        <v>48</v>
      </c>
      <c r="J314" s="38">
        <v>46050</v>
      </c>
      <c r="K314" s="22">
        <v>46055</v>
      </c>
      <c r="L314" s="22">
        <v>46296</v>
      </c>
      <c r="M314" s="24" t="s">
        <v>49</v>
      </c>
      <c r="N314" s="10">
        <f t="shared" si="16"/>
        <v>62712000</v>
      </c>
      <c r="O314" s="11">
        <v>7839000</v>
      </c>
      <c r="P314" s="52">
        <v>930</v>
      </c>
      <c r="Q314" s="25">
        <v>46036</v>
      </c>
      <c r="R314" s="26" t="s">
        <v>208</v>
      </c>
      <c r="S314" s="52">
        <v>1039</v>
      </c>
      <c r="T314" s="44">
        <v>46055</v>
      </c>
      <c r="U314" s="9">
        <v>62712000</v>
      </c>
      <c r="V314" s="29" t="s">
        <v>51</v>
      </c>
      <c r="W314" s="30">
        <v>46048</v>
      </c>
      <c r="X314" s="18" t="s">
        <v>2078</v>
      </c>
      <c r="Y314" s="6" t="s">
        <v>2079</v>
      </c>
      <c r="Z314" s="18" t="s">
        <v>54</v>
      </c>
      <c r="AA314" s="31"/>
      <c r="AB314" s="31"/>
      <c r="AC314" s="31"/>
      <c r="AD314" s="32"/>
      <c r="AE314" s="31"/>
      <c r="AF314" s="32"/>
      <c r="AG314" s="31"/>
      <c r="AH314" s="33"/>
      <c r="AI314" s="32"/>
      <c r="AJ314" s="32"/>
      <c r="AK314" s="34">
        <v>46296</v>
      </c>
      <c r="AL314" s="35">
        <v>240</v>
      </c>
      <c r="AM314" s="31" t="s">
        <v>49</v>
      </c>
      <c r="AN314" s="36">
        <v>62712000</v>
      </c>
    </row>
    <row r="315" spans="1:40" s="37" customFormat="1" ht="37.5" customHeight="1" x14ac:dyDescent="0.25">
      <c r="A315" s="13">
        <v>331</v>
      </c>
      <c r="B315" s="14" t="s">
        <v>40</v>
      </c>
      <c r="C315" s="15" t="s">
        <v>41</v>
      </c>
      <c r="D315" s="45" t="s">
        <v>2080</v>
      </c>
      <c r="E315" s="15" t="s">
        <v>2081</v>
      </c>
      <c r="F315" s="18" t="s">
        <v>2080</v>
      </c>
      <c r="G315" s="19" t="s">
        <v>1268</v>
      </c>
      <c r="H315" s="20" t="s">
        <v>47</v>
      </c>
      <c r="I315" s="21" t="s">
        <v>48</v>
      </c>
      <c r="J315" s="38">
        <v>46051</v>
      </c>
      <c r="K315" s="22">
        <v>46059</v>
      </c>
      <c r="L315" s="38">
        <v>46300</v>
      </c>
      <c r="M315" s="24" t="s">
        <v>49</v>
      </c>
      <c r="N315" s="10">
        <f t="shared" si="16"/>
        <v>29265600</v>
      </c>
      <c r="O315" s="11">
        <v>3658200</v>
      </c>
      <c r="P315" s="52">
        <v>1017</v>
      </c>
      <c r="Q315" s="25">
        <v>46041</v>
      </c>
      <c r="R315" s="26" t="s">
        <v>118</v>
      </c>
      <c r="S315" s="52">
        <v>1150</v>
      </c>
      <c r="T315" s="44">
        <v>46056</v>
      </c>
      <c r="U315" s="9">
        <v>29265600</v>
      </c>
      <c r="V315" s="29" t="s">
        <v>51</v>
      </c>
      <c r="W315" s="30">
        <v>46048</v>
      </c>
      <c r="X315" s="18" t="s">
        <v>2082</v>
      </c>
      <c r="Y315" s="6" t="s">
        <v>2083</v>
      </c>
      <c r="Z315" s="18" t="s">
        <v>301</v>
      </c>
      <c r="AA315" s="31"/>
      <c r="AB315" s="31"/>
      <c r="AC315" s="31"/>
      <c r="AD315" s="32"/>
      <c r="AE315" s="31"/>
      <c r="AF315" s="32"/>
      <c r="AG315" s="31"/>
      <c r="AH315" s="33"/>
      <c r="AI315" s="32"/>
      <c r="AJ315" s="32"/>
      <c r="AK315" s="34">
        <v>46300</v>
      </c>
      <c r="AL315" s="35">
        <v>240</v>
      </c>
      <c r="AM315" s="31" t="s">
        <v>49</v>
      </c>
      <c r="AN315" s="36">
        <v>29265600</v>
      </c>
    </row>
    <row r="316" spans="1:40" s="37" customFormat="1" ht="37.5" customHeight="1" x14ac:dyDescent="0.25">
      <c r="A316" s="13">
        <v>332</v>
      </c>
      <c r="B316" s="14" t="s">
        <v>1248</v>
      </c>
      <c r="C316" s="15" t="s">
        <v>1249</v>
      </c>
      <c r="D316" s="45" t="s">
        <v>2084</v>
      </c>
      <c r="E316" s="15" t="s">
        <v>2085</v>
      </c>
      <c r="F316" s="18" t="s">
        <v>2084</v>
      </c>
      <c r="G316" s="19" t="s">
        <v>1253</v>
      </c>
      <c r="H316" s="20" t="s">
        <v>47</v>
      </c>
      <c r="I316" s="21" t="s">
        <v>48</v>
      </c>
      <c r="J316" s="38">
        <v>46049</v>
      </c>
      <c r="K316" s="22">
        <v>46056</v>
      </c>
      <c r="L316" s="22">
        <v>46297</v>
      </c>
      <c r="M316" s="24" t="s">
        <v>49</v>
      </c>
      <c r="N316" s="10">
        <f t="shared" si="16"/>
        <v>50169600</v>
      </c>
      <c r="O316" s="11">
        <v>6271200</v>
      </c>
      <c r="P316" s="52">
        <v>1139</v>
      </c>
      <c r="Q316" s="25">
        <v>46041</v>
      </c>
      <c r="R316" s="26" t="s">
        <v>1255</v>
      </c>
      <c r="S316" s="52">
        <v>1143</v>
      </c>
      <c r="T316" s="44">
        <v>46056</v>
      </c>
      <c r="U316" s="9">
        <v>50169600</v>
      </c>
      <c r="V316" s="29" t="s">
        <v>51</v>
      </c>
      <c r="W316" s="30">
        <v>46048</v>
      </c>
      <c r="X316" s="18" t="s">
        <v>2086</v>
      </c>
      <c r="Y316" s="6" t="s">
        <v>2087</v>
      </c>
      <c r="Z316" s="18" t="s">
        <v>606</v>
      </c>
      <c r="AA316" s="31"/>
      <c r="AB316" s="31"/>
      <c r="AC316" s="31"/>
      <c r="AD316" s="32"/>
      <c r="AE316" s="31"/>
      <c r="AF316" s="32"/>
      <c r="AG316" s="31"/>
      <c r="AH316" s="33"/>
      <c r="AI316" s="32"/>
      <c r="AJ316" s="32"/>
      <c r="AK316" s="34">
        <v>46297</v>
      </c>
      <c r="AL316" s="35">
        <v>240</v>
      </c>
      <c r="AM316" s="31" t="s">
        <v>49</v>
      </c>
      <c r="AN316" s="36">
        <v>50169600</v>
      </c>
    </row>
    <row r="317" spans="1:40" s="37" customFormat="1" ht="37.5" customHeight="1" x14ac:dyDescent="0.25">
      <c r="A317" s="13">
        <v>333</v>
      </c>
      <c r="B317" s="14" t="s">
        <v>1286</v>
      </c>
      <c r="C317" s="15" t="s">
        <v>1287</v>
      </c>
      <c r="D317" s="45" t="s">
        <v>2088</v>
      </c>
      <c r="E317" s="15" t="s">
        <v>2089</v>
      </c>
      <c r="F317" s="18" t="s">
        <v>2090</v>
      </c>
      <c r="G317" s="19" t="s">
        <v>1291</v>
      </c>
      <c r="H317" s="20" t="s">
        <v>47</v>
      </c>
      <c r="I317" s="21" t="s">
        <v>48</v>
      </c>
      <c r="J317" s="38">
        <v>46049</v>
      </c>
      <c r="K317" s="22">
        <v>46056</v>
      </c>
      <c r="L317" s="22">
        <v>46297</v>
      </c>
      <c r="M317" s="24" t="s">
        <v>49</v>
      </c>
      <c r="N317" s="10">
        <f t="shared" si="16"/>
        <v>50169600</v>
      </c>
      <c r="O317" s="11">
        <v>6271200</v>
      </c>
      <c r="P317" s="52">
        <v>1141</v>
      </c>
      <c r="Q317" s="25">
        <v>46041</v>
      </c>
      <c r="R317" s="26" t="s">
        <v>60</v>
      </c>
      <c r="S317" s="52">
        <v>1106</v>
      </c>
      <c r="T317" s="44">
        <v>46055</v>
      </c>
      <c r="U317" s="9">
        <v>50169600</v>
      </c>
      <c r="V317" s="29" t="s">
        <v>51</v>
      </c>
      <c r="W317" s="30">
        <v>46048</v>
      </c>
      <c r="X317" s="18" t="s">
        <v>2091</v>
      </c>
      <c r="Y317" s="6" t="s">
        <v>2092</v>
      </c>
      <c r="Z317" s="18" t="s">
        <v>1296</v>
      </c>
      <c r="AA317" s="31"/>
      <c r="AB317" s="31"/>
      <c r="AC317" s="31"/>
      <c r="AD317" s="32"/>
      <c r="AE317" s="31"/>
      <c r="AF317" s="32"/>
      <c r="AG317" s="31"/>
      <c r="AH317" s="33"/>
      <c r="AI317" s="32"/>
      <c r="AJ317" s="32"/>
      <c r="AK317" s="34">
        <v>46297</v>
      </c>
      <c r="AL317" s="35">
        <v>240</v>
      </c>
      <c r="AM317" s="31" t="s">
        <v>49</v>
      </c>
      <c r="AN317" s="36">
        <v>50169600</v>
      </c>
    </row>
    <row r="318" spans="1:40" s="37" customFormat="1" ht="37.5" customHeight="1" x14ac:dyDescent="0.25">
      <c r="A318" s="13">
        <v>334</v>
      </c>
      <c r="B318" s="14" t="s">
        <v>40</v>
      </c>
      <c r="C318" s="15" t="s">
        <v>41</v>
      </c>
      <c r="D318" s="45" t="s">
        <v>2093</v>
      </c>
      <c r="E318" s="15" t="s">
        <v>2094</v>
      </c>
      <c r="F318" s="18" t="s">
        <v>2095</v>
      </c>
      <c r="G318" s="19" t="s">
        <v>1268</v>
      </c>
      <c r="H318" s="20" t="s">
        <v>47</v>
      </c>
      <c r="I318" s="21" t="s">
        <v>48</v>
      </c>
      <c r="J318" s="38">
        <v>46051</v>
      </c>
      <c r="K318" s="22">
        <v>46059</v>
      </c>
      <c r="L318" s="38">
        <v>46300</v>
      </c>
      <c r="M318" s="24" t="s">
        <v>49</v>
      </c>
      <c r="N318" s="10">
        <f t="shared" si="16"/>
        <v>29265600</v>
      </c>
      <c r="O318" s="11">
        <v>3658200</v>
      </c>
      <c r="P318" s="52">
        <v>1013</v>
      </c>
      <c r="Q318" s="25">
        <v>46041</v>
      </c>
      <c r="R318" s="26" t="s">
        <v>2096</v>
      </c>
      <c r="S318" s="52">
        <v>1268</v>
      </c>
      <c r="T318" s="44">
        <v>46059</v>
      </c>
      <c r="U318" s="9">
        <v>29265600</v>
      </c>
      <c r="V318" s="29" t="s">
        <v>51</v>
      </c>
      <c r="W318" s="30">
        <v>46048</v>
      </c>
      <c r="X318" s="18" t="s">
        <v>2097</v>
      </c>
      <c r="Y318" s="6" t="s">
        <v>2098</v>
      </c>
      <c r="Z318" s="18" t="s">
        <v>301</v>
      </c>
      <c r="AA318" s="31"/>
      <c r="AB318" s="31"/>
      <c r="AC318" s="31"/>
      <c r="AD318" s="32"/>
      <c r="AE318" s="31"/>
      <c r="AF318" s="32"/>
      <c r="AG318" s="31"/>
      <c r="AH318" s="33"/>
      <c r="AI318" s="32"/>
      <c r="AJ318" s="32"/>
      <c r="AK318" s="34">
        <v>46300</v>
      </c>
      <c r="AL318" s="35">
        <v>240</v>
      </c>
      <c r="AM318" s="31" t="s">
        <v>49</v>
      </c>
      <c r="AN318" s="36">
        <v>29265600</v>
      </c>
    </row>
    <row r="319" spans="1:40" s="37" customFormat="1" ht="37.5" customHeight="1" x14ac:dyDescent="0.25">
      <c r="A319" s="13">
        <v>335</v>
      </c>
      <c r="B319" s="14" t="s">
        <v>615</v>
      </c>
      <c r="C319" s="15" t="s">
        <v>616</v>
      </c>
      <c r="D319" s="45" t="s">
        <v>2099</v>
      </c>
      <c r="E319" s="15" t="s">
        <v>2100</v>
      </c>
      <c r="F319" s="18" t="s">
        <v>2101</v>
      </c>
      <c r="G319" s="19" t="s">
        <v>2102</v>
      </c>
      <c r="H319" s="20" t="s">
        <v>47</v>
      </c>
      <c r="I319" s="21" t="s">
        <v>48</v>
      </c>
      <c r="J319" s="38">
        <v>46049</v>
      </c>
      <c r="K319" s="22">
        <v>46055</v>
      </c>
      <c r="L319" s="22">
        <v>46296</v>
      </c>
      <c r="M319" s="23" t="s">
        <v>323</v>
      </c>
      <c r="N319" s="10">
        <f t="shared" si="16"/>
        <v>93500000</v>
      </c>
      <c r="O319" s="11">
        <v>8500000</v>
      </c>
      <c r="P319" s="52">
        <v>1170</v>
      </c>
      <c r="Q319" s="25">
        <v>46041</v>
      </c>
      <c r="R319" s="26" t="s">
        <v>2103</v>
      </c>
      <c r="S319" s="52">
        <v>1072</v>
      </c>
      <c r="T319" s="44">
        <v>46055</v>
      </c>
      <c r="U319" s="9">
        <v>93500000</v>
      </c>
      <c r="V319" s="29" t="s">
        <v>51</v>
      </c>
      <c r="W319" s="30">
        <v>46048</v>
      </c>
      <c r="X319" s="18" t="s">
        <v>2104</v>
      </c>
      <c r="Y319" s="6" t="s">
        <v>2105</v>
      </c>
      <c r="Z319" s="18" t="s">
        <v>198</v>
      </c>
      <c r="AA319" s="31"/>
      <c r="AB319" s="31"/>
      <c r="AC319" s="31"/>
      <c r="AD319" s="32"/>
      <c r="AE319" s="31"/>
      <c r="AF319" s="32"/>
      <c r="AG319" s="31"/>
      <c r="AH319" s="33"/>
      <c r="AI319" s="32"/>
      <c r="AJ319" s="32"/>
      <c r="AK319" s="34">
        <v>46296</v>
      </c>
      <c r="AL319" s="35">
        <v>330</v>
      </c>
      <c r="AM319" s="31" t="s">
        <v>323</v>
      </c>
      <c r="AN319" s="36">
        <v>93500000</v>
      </c>
    </row>
    <row r="320" spans="1:40" s="37" customFormat="1" ht="37.5" customHeight="1" x14ac:dyDescent="0.25">
      <c r="A320" s="13">
        <v>336</v>
      </c>
      <c r="B320" s="14" t="s">
        <v>40</v>
      </c>
      <c r="C320" s="15" t="s">
        <v>41</v>
      </c>
      <c r="D320" s="45" t="s">
        <v>2106</v>
      </c>
      <c r="E320" s="15" t="s">
        <v>2107</v>
      </c>
      <c r="F320" s="18" t="s">
        <v>2108</v>
      </c>
      <c r="G320" s="19" t="s">
        <v>1798</v>
      </c>
      <c r="H320" s="20" t="s">
        <v>47</v>
      </c>
      <c r="I320" s="21" t="s">
        <v>48</v>
      </c>
      <c r="J320" s="38">
        <v>46049</v>
      </c>
      <c r="K320" s="22">
        <v>46055</v>
      </c>
      <c r="L320" s="22">
        <v>46296</v>
      </c>
      <c r="M320" s="24" t="s">
        <v>49</v>
      </c>
      <c r="N320" s="10">
        <f t="shared" si="16"/>
        <v>46824960</v>
      </c>
      <c r="O320" s="11">
        <v>5853120</v>
      </c>
      <c r="P320" s="52">
        <v>992</v>
      </c>
      <c r="Q320" s="25">
        <v>46041</v>
      </c>
      <c r="R320" s="26" t="s">
        <v>50</v>
      </c>
      <c r="S320" s="52">
        <v>1047</v>
      </c>
      <c r="T320" s="44">
        <v>46055</v>
      </c>
      <c r="U320" s="9">
        <v>46824960</v>
      </c>
      <c r="V320" s="29" t="s">
        <v>51</v>
      </c>
      <c r="W320" s="30">
        <v>46049</v>
      </c>
      <c r="X320" s="18" t="s">
        <v>2109</v>
      </c>
      <c r="Y320" s="6" t="s">
        <v>2110</v>
      </c>
      <c r="Z320" s="18" t="s">
        <v>307</v>
      </c>
      <c r="AA320" s="31"/>
      <c r="AB320" s="31"/>
      <c r="AC320" s="31"/>
      <c r="AD320" s="32"/>
      <c r="AE320" s="31"/>
      <c r="AF320" s="32" t="s">
        <v>90</v>
      </c>
      <c r="AG320" s="39">
        <v>46189</v>
      </c>
      <c r="AH320" s="39">
        <v>46189</v>
      </c>
      <c r="AI320" s="32" t="s">
        <v>2111</v>
      </c>
      <c r="AJ320" s="32" t="s">
        <v>2107</v>
      </c>
      <c r="AK320" s="34">
        <v>46296</v>
      </c>
      <c r="AL320" s="35">
        <v>240</v>
      </c>
      <c r="AM320" s="31" t="s">
        <v>49</v>
      </c>
      <c r="AN320" s="36">
        <v>46824960</v>
      </c>
    </row>
    <row r="321" spans="1:40" s="37" customFormat="1" ht="37.5" customHeight="1" x14ac:dyDescent="0.25">
      <c r="A321" s="13">
        <v>337</v>
      </c>
      <c r="B321" s="14" t="s">
        <v>1608</v>
      </c>
      <c r="C321" s="15" t="s">
        <v>1609</v>
      </c>
      <c r="D321" s="45" t="s">
        <v>2112</v>
      </c>
      <c r="E321" s="15" t="s">
        <v>2113</v>
      </c>
      <c r="F321" s="18" t="s">
        <v>2114</v>
      </c>
      <c r="G321" s="19" t="s">
        <v>1824</v>
      </c>
      <c r="H321" s="20" t="s">
        <v>47</v>
      </c>
      <c r="I321" s="21" t="s">
        <v>48</v>
      </c>
      <c r="J321" s="38">
        <v>46050</v>
      </c>
      <c r="K321" s="22">
        <v>46057</v>
      </c>
      <c r="L321" s="22">
        <v>46298</v>
      </c>
      <c r="M321" s="24" t="s">
        <v>49</v>
      </c>
      <c r="N321" s="10">
        <f t="shared" si="16"/>
        <v>24248640</v>
      </c>
      <c r="O321" s="11">
        <v>3031080</v>
      </c>
      <c r="P321" s="52">
        <v>1078</v>
      </c>
      <c r="Q321" s="25">
        <v>46041</v>
      </c>
      <c r="R321" s="26" t="s">
        <v>288</v>
      </c>
      <c r="S321" s="52">
        <v>1044</v>
      </c>
      <c r="T321" s="44">
        <v>46055</v>
      </c>
      <c r="U321" s="9">
        <v>24248640</v>
      </c>
      <c r="V321" s="29" t="s">
        <v>51</v>
      </c>
      <c r="W321" s="30">
        <v>46049</v>
      </c>
      <c r="X321" s="18" t="s">
        <v>2115</v>
      </c>
      <c r="Y321" s="6" t="s">
        <v>2116</v>
      </c>
      <c r="Z321" s="18" t="s">
        <v>1616</v>
      </c>
      <c r="AA321" s="31"/>
      <c r="AB321" s="31"/>
      <c r="AC321" s="31"/>
      <c r="AD321" s="32"/>
      <c r="AE321" s="31"/>
      <c r="AF321" s="32"/>
      <c r="AG321" s="31"/>
      <c r="AH321" s="33"/>
      <c r="AI321" s="32"/>
      <c r="AJ321" s="32"/>
      <c r="AK321" s="34">
        <v>46298</v>
      </c>
      <c r="AL321" s="35">
        <v>240</v>
      </c>
      <c r="AM321" s="31" t="s">
        <v>49</v>
      </c>
      <c r="AN321" s="36">
        <v>24248640</v>
      </c>
    </row>
    <row r="322" spans="1:40" s="37" customFormat="1" ht="37.5" customHeight="1" x14ac:dyDescent="0.25">
      <c r="A322" s="13">
        <v>338</v>
      </c>
      <c r="B322" s="14" t="s">
        <v>40</v>
      </c>
      <c r="C322" s="15" t="s">
        <v>41</v>
      </c>
      <c r="D322" s="45" t="s">
        <v>2117</v>
      </c>
      <c r="E322" s="15" t="s">
        <v>2118</v>
      </c>
      <c r="F322" s="18" t="s">
        <v>2119</v>
      </c>
      <c r="G322" s="19" t="s">
        <v>2120</v>
      </c>
      <c r="H322" s="20" t="s">
        <v>47</v>
      </c>
      <c r="I322" s="21" t="s">
        <v>48</v>
      </c>
      <c r="J322" s="38">
        <v>46052</v>
      </c>
      <c r="K322" s="22">
        <v>46058</v>
      </c>
      <c r="L322" s="22">
        <v>46299</v>
      </c>
      <c r="M322" s="24" t="s">
        <v>49</v>
      </c>
      <c r="N322" s="10">
        <f t="shared" si="16"/>
        <v>71073600</v>
      </c>
      <c r="O322" s="11">
        <v>8884200</v>
      </c>
      <c r="P322" s="52">
        <v>1027</v>
      </c>
      <c r="Q322" s="25">
        <v>46041</v>
      </c>
      <c r="R322" s="26" t="s">
        <v>100</v>
      </c>
      <c r="S322" s="52">
        <v>1214</v>
      </c>
      <c r="T322" s="44">
        <v>46056</v>
      </c>
      <c r="U322" s="9">
        <v>71073600</v>
      </c>
      <c r="V322" s="29" t="s">
        <v>51</v>
      </c>
      <c r="W322" s="30">
        <v>46052</v>
      </c>
      <c r="X322" s="18" t="s">
        <v>2121</v>
      </c>
      <c r="Y322" s="6" t="s">
        <v>2122</v>
      </c>
      <c r="Z322" s="18" t="s">
        <v>415</v>
      </c>
      <c r="AA322" s="31"/>
      <c r="AB322" s="31"/>
      <c r="AC322" s="31"/>
      <c r="AD322" s="32"/>
      <c r="AE322" s="31"/>
      <c r="AF322" s="32" t="s">
        <v>90</v>
      </c>
      <c r="AG322" s="39">
        <v>46086</v>
      </c>
      <c r="AH322" s="39">
        <v>46086</v>
      </c>
      <c r="AI322" s="32" t="s">
        <v>2123</v>
      </c>
      <c r="AJ322" s="32" t="s">
        <v>2124</v>
      </c>
      <c r="AK322" s="34">
        <v>46299</v>
      </c>
      <c r="AL322" s="35">
        <v>240</v>
      </c>
      <c r="AM322" s="31" t="s">
        <v>49</v>
      </c>
      <c r="AN322" s="36">
        <v>71073600</v>
      </c>
    </row>
    <row r="323" spans="1:40" s="37" customFormat="1" ht="37.5" customHeight="1" x14ac:dyDescent="0.25">
      <c r="A323" s="13">
        <v>339</v>
      </c>
      <c r="B323" s="14" t="s">
        <v>40</v>
      </c>
      <c r="C323" s="15" t="s">
        <v>41</v>
      </c>
      <c r="D323" s="45" t="s">
        <v>2125</v>
      </c>
      <c r="E323" s="15" t="s">
        <v>2126</v>
      </c>
      <c r="F323" s="18" t="s">
        <v>2125</v>
      </c>
      <c r="G323" s="19" t="s">
        <v>2127</v>
      </c>
      <c r="H323" s="20" t="s">
        <v>47</v>
      </c>
      <c r="I323" s="21" t="s">
        <v>48</v>
      </c>
      <c r="J323" s="38">
        <v>46051</v>
      </c>
      <c r="K323" s="22">
        <v>46057</v>
      </c>
      <c r="L323" s="22">
        <v>46298</v>
      </c>
      <c r="M323" s="23" t="s">
        <v>323</v>
      </c>
      <c r="N323" s="10">
        <f t="shared" si="16"/>
        <v>87890000</v>
      </c>
      <c r="O323" s="11">
        <v>7990000</v>
      </c>
      <c r="P323" s="52">
        <v>936</v>
      </c>
      <c r="Q323" s="25">
        <v>46036</v>
      </c>
      <c r="R323" s="26" t="s">
        <v>324</v>
      </c>
      <c r="S323" s="52">
        <v>1045</v>
      </c>
      <c r="T323" s="44">
        <v>46055</v>
      </c>
      <c r="U323" s="9">
        <v>87890000</v>
      </c>
      <c r="V323" s="29" t="s">
        <v>51</v>
      </c>
      <c r="W323" s="30">
        <v>46050</v>
      </c>
      <c r="X323" s="18" t="s">
        <v>2128</v>
      </c>
      <c r="Y323" s="6" t="s">
        <v>2129</v>
      </c>
      <c r="Z323" s="18" t="s">
        <v>188</v>
      </c>
      <c r="AA323" s="31"/>
      <c r="AB323" s="31"/>
      <c r="AC323" s="31"/>
      <c r="AD323" s="32"/>
      <c r="AE323" s="31"/>
      <c r="AF323" s="32"/>
      <c r="AG323" s="31"/>
      <c r="AH323" s="33"/>
      <c r="AI323" s="32"/>
      <c r="AJ323" s="32"/>
      <c r="AK323" s="34">
        <v>46298</v>
      </c>
      <c r="AL323" s="35">
        <v>330</v>
      </c>
      <c r="AM323" s="31" t="s">
        <v>323</v>
      </c>
      <c r="AN323" s="36">
        <v>87890000</v>
      </c>
    </row>
    <row r="324" spans="1:40" s="37" customFormat="1" ht="37.5" customHeight="1" x14ac:dyDescent="0.25">
      <c r="A324" s="13">
        <v>340</v>
      </c>
      <c r="B324" s="14" t="s">
        <v>40</v>
      </c>
      <c r="C324" s="15" t="s">
        <v>41</v>
      </c>
      <c r="D324" s="45" t="s">
        <v>2130</v>
      </c>
      <c r="E324" s="15" t="s">
        <v>2131</v>
      </c>
      <c r="F324" s="18" t="s">
        <v>2132</v>
      </c>
      <c r="G324" s="19" t="s">
        <v>629</v>
      </c>
      <c r="H324" s="20" t="s">
        <v>47</v>
      </c>
      <c r="I324" s="21" t="s">
        <v>48</v>
      </c>
      <c r="J324" s="38">
        <v>46052</v>
      </c>
      <c r="K324" s="22">
        <v>46056</v>
      </c>
      <c r="L324" s="22">
        <v>46297</v>
      </c>
      <c r="M324" s="24" t="s">
        <v>49</v>
      </c>
      <c r="N324" s="10">
        <f t="shared" si="16"/>
        <v>24248640</v>
      </c>
      <c r="O324" s="11">
        <v>3031080</v>
      </c>
      <c r="P324" s="52">
        <v>1067</v>
      </c>
      <c r="Q324" s="25">
        <v>46041</v>
      </c>
      <c r="R324" s="26" t="s">
        <v>630</v>
      </c>
      <c r="S324" s="52">
        <v>1107</v>
      </c>
      <c r="T324" s="44">
        <v>46055</v>
      </c>
      <c r="U324" s="9">
        <v>24248640</v>
      </c>
      <c r="V324" s="29" t="s">
        <v>51</v>
      </c>
      <c r="W324" s="30">
        <v>46051</v>
      </c>
      <c r="X324" s="18" t="s">
        <v>2133</v>
      </c>
      <c r="Y324" s="6" t="s">
        <v>2134</v>
      </c>
      <c r="Z324" s="18" t="s">
        <v>633</v>
      </c>
      <c r="AA324" s="31"/>
      <c r="AB324" s="31"/>
      <c r="AC324" s="31"/>
      <c r="AD324" s="32"/>
      <c r="AE324" s="31"/>
      <c r="AF324" s="32" t="s">
        <v>90</v>
      </c>
      <c r="AG324" s="39">
        <v>46098</v>
      </c>
      <c r="AH324" s="39">
        <v>46098</v>
      </c>
      <c r="AI324" s="32" t="s">
        <v>2135</v>
      </c>
      <c r="AJ324" s="32" t="s">
        <v>2131</v>
      </c>
      <c r="AK324" s="34">
        <v>46297</v>
      </c>
      <c r="AL324" s="35">
        <v>240</v>
      </c>
      <c r="AM324" s="31" t="s">
        <v>49</v>
      </c>
      <c r="AN324" s="36">
        <v>24248640</v>
      </c>
    </row>
    <row r="325" spans="1:40" s="37" customFormat="1" ht="37.5" customHeight="1" x14ac:dyDescent="0.25">
      <c r="A325" s="13">
        <v>341</v>
      </c>
      <c r="B325" s="14" t="s">
        <v>1608</v>
      </c>
      <c r="C325" s="15" t="s">
        <v>1609</v>
      </c>
      <c r="D325" s="45" t="s">
        <v>2136</v>
      </c>
      <c r="E325" s="15" t="s">
        <v>2137</v>
      </c>
      <c r="F325" s="18" t="s">
        <v>2138</v>
      </c>
      <c r="G325" s="19" t="s">
        <v>1613</v>
      </c>
      <c r="H325" s="20" t="s">
        <v>47</v>
      </c>
      <c r="I325" s="21" t="s">
        <v>48</v>
      </c>
      <c r="J325" s="38">
        <v>46049</v>
      </c>
      <c r="K325" s="22">
        <v>46058</v>
      </c>
      <c r="L325" s="22">
        <v>46299</v>
      </c>
      <c r="M325" s="24" t="s">
        <v>49</v>
      </c>
      <c r="N325" s="10">
        <f t="shared" si="16"/>
        <v>45988800</v>
      </c>
      <c r="O325" s="11">
        <v>5748600</v>
      </c>
      <c r="P325" s="52">
        <v>1076</v>
      </c>
      <c r="Q325" s="25">
        <v>46041</v>
      </c>
      <c r="R325" s="26" t="s">
        <v>360</v>
      </c>
      <c r="S325" s="52">
        <v>969</v>
      </c>
      <c r="T325" s="44">
        <v>46051</v>
      </c>
      <c r="U325" s="9">
        <v>45988800</v>
      </c>
      <c r="V325" s="29" t="s">
        <v>51</v>
      </c>
      <c r="W325" s="30">
        <v>46049</v>
      </c>
      <c r="X325" s="18" t="s">
        <v>2139</v>
      </c>
      <c r="Y325" s="8" t="s">
        <v>2140</v>
      </c>
      <c r="Z325" s="18" t="s">
        <v>1616</v>
      </c>
      <c r="AA325" s="31"/>
      <c r="AB325" s="31"/>
      <c r="AC325" s="31"/>
      <c r="AD325" s="32"/>
      <c r="AE325" s="31"/>
      <c r="AF325" s="32"/>
      <c r="AG325" s="31"/>
      <c r="AH325" s="33"/>
      <c r="AI325" s="32"/>
      <c r="AJ325" s="32"/>
      <c r="AK325" s="34">
        <v>46299</v>
      </c>
      <c r="AL325" s="35">
        <v>240</v>
      </c>
      <c r="AM325" s="31" t="s">
        <v>49</v>
      </c>
      <c r="AN325" s="36">
        <v>45988800</v>
      </c>
    </row>
    <row r="326" spans="1:40" s="37" customFormat="1" ht="37.5" customHeight="1" x14ac:dyDescent="0.25">
      <c r="A326" s="13">
        <v>342</v>
      </c>
      <c r="B326" s="14" t="s">
        <v>40</v>
      </c>
      <c r="C326" s="15" t="s">
        <v>41</v>
      </c>
      <c r="D326" s="45" t="s">
        <v>2141</v>
      </c>
      <c r="E326" s="15" t="s">
        <v>2142</v>
      </c>
      <c r="F326" s="18" t="s">
        <v>2141</v>
      </c>
      <c r="G326" s="19" t="s">
        <v>2143</v>
      </c>
      <c r="H326" s="20" t="s">
        <v>47</v>
      </c>
      <c r="I326" s="21" t="s">
        <v>48</v>
      </c>
      <c r="J326" s="38">
        <v>46051</v>
      </c>
      <c r="K326" s="22">
        <v>46055</v>
      </c>
      <c r="L326" s="22">
        <v>46296</v>
      </c>
      <c r="M326" s="24" t="s">
        <v>49</v>
      </c>
      <c r="N326" s="10">
        <f t="shared" si="16"/>
        <v>62712000</v>
      </c>
      <c r="O326" s="11">
        <v>7839000</v>
      </c>
      <c r="P326" s="52">
        <v>893</v>
      </c>
      <c r="Q326" s="25">
        <v>46036</v>
      </c>
      <c r="R326" s="26" t="s">
        <v>60</v>
      </c>
      <c r="S326" s="52">
        <v>1038</v>
      </c>
      <c r="T326" s="44">
        <v>46055</v>
      </c>
      <c r="U326" s="9">
        <v>62712000</v>
      </c>
      <c r="V326" s="29" t="s">
        <v>51</v>
      </c>
      <c r="W326" s="30">
        <v>46050</v>
      </c>
      <c r="X326" s="18" t="s">
        <v>2144</v>
      </c>
      <c r="Y326" s="6" t="s">
        <v>2145</v>
      </c>
      <c r="Z326" s="18" t="s">
        <v>54</v>
      </c>
      <c r="AA326" s="31"/>
      <c r="AB326" s="31"/>
      <c r="AC326" s="31"/>
      <c r="AD326" s="32"/>
      <c r="AE326" s="31"/>
      <c r="AF326" s="32"/>
      <c r="AG326" s="31"/>
      <c r="AH326" s="33"/>
      <c r="AI326" s="32"/>
      <c r="AJ326" s="32"/>
      <c r="AK326" s="34">
        <v>46296</v>
      </c>
      <c r="AL326" s="35">
        <v>240</v>
      </c>
      <c r="AM326" s="31" t="s">
        <v>49</v>
      </c>
      <c r="AN326" s="36">
        <v>62712000</v>
      </c>
    </row>
    <row r="327" spans="1:40" s="37" customFormat="1" ht="37.5" customHeight="1" x14ac:dyDescent="0.25">
      <c r="A327" s="13">
        <v>343</v>
      </c>
      <c r="B327" s="14" t="s">
        <v>40</v>
      </c>
      <c r="C327" s="15" t="s">
        <v>41</v>
      </c>
      <c r="D327" s="45" t="s">
        <v>2146</v>
      </c>
      <c r="E327" s="15" t="s">
        <v>2147</v>
      </c>
      <c r="F327" s="18" t="s">
        <v>2146</v>
      </c>
      <c r="G327" s="19" t="s">
        <v>2143</v>
      </c>
      <c r="H327" s="20" t="s">
        <v>47</v>
      </c>
      <c r="I327" s="21" t="s">
        <v>48</v>
      </c>
      <c r="J327" s="38">
        <v>46051</v>
      </c>
      <c r="K327" s="22">
        <v>46059</v>
      </c>
      <c r="L327" s="38">
        <v>46300</v>
      </c>
      <c r="M327" s="24" t="s">
        <v>49</v>
      </c>
      <c r="N327" s="10">
        <f t="shared" si="16"/>
        <v>62712000</v>
      </c>
      <c r="O327" s="11">
        <v>7839000</v>
      </c>
      <c r="P327" s="52">
        <v>893</v>
      </c>
      <c r="Q327" s="25">
        <v>46036</v>
      </c>
      <c r="R327" s="26" t="s">
        <v>60</v>
      </c>
      <c r="S327" s="52">
        <v>1037</v>
      </c>
      <c r="T327" s="44">
        <v>46055</v>
      </c>
      <c r="U327" s="9">
        <v>62712000</v>
      </c>
      <c r="V327" s="29" t="s">
        <v>51</v>
      </c>
      <c r="W327" s="30">
        <v>46050</v>
      </c>
      <c r="X327" s="18" t="s">
        <v>2148</v>
      </c>
      <c r="Y327" s="6" t="s">
        <v>2149</v>
      </c>
      <c r="Z327" s="18" t="s">
        <v>54</v>
      </c>
      <c r="AA327" s="31"/>
      <c r="AB327" s="31"/>
      <c r="AC327" s="31"/>
      <c r="AD327" s="32"/>
      <c r="AE327" s="31"/>
      <c r="AF327" s="32"/>
      <c r="AG327" s="31"/>
      <c r="AH327" s="33"/>
      <c r="AI327" s="32"/>
      <c r="AJ327" s="32"/>
      <c r="AK327" s="34">
        <v>46300</v>
      </c>
      <c r="AL327" s="35">
        <v>240</v>
      </c>
      <c r="AM327" s="31" t="s">
        <v>49</v>
      </c>
      <c r="AN327" s="36">
        <v>62712000</v>
      </c>
    </row>
    <row r="328" spans="1:40" s="37" customFormat="1" ht="37.5" customHeight="1" x14ac:dyDescent="0.25">
      <c r="A328" s="13">
        <v>344</v>
      </c>
      <c r="B328" s="14" t="s">
        <v>40</v>
      </c>
      <c r="C328" s="15" t="s">
        <v>41</v>
      </c>
      <c r="D328" s="45" t="s">
        <v>2150</v>
      </c>
      <c r="E328" s="15" t="s">
        <v>2151</v>
      </c>
      <c r="F328" s="18" t="s">
        <v>2150</v>
      </c>
      <c r="G328" s="19" t="s">
        <v>2152</v>
      </c>
      <c r="H328" s="20" t="s">
        <v>47</v>
      </c>
      <c r="I328" s="21" t="s">
        <v>48</v>
      </c>
      <c r="J328" s="38">
        <v>46050</v>
      </c>
      <c r="K328" s="22">
        <v>46055</v>
      </c>
      <c r="L328" s="22">
        <v>46357</v>
      </c>
      <c r="M328" s="23" t="s">
        <v>323</v>
      </c>
      <c r="N328" s="10">
        <f t="shared" si="16"/>
        <v>64460000</v>
      </c>
      <c r="O328" s="11">
        <v>5860000</v>
      </c>
      <c r="P328" s="52">
        <v>1167</v>
      </c>
      <c r="Q328" s="25">
        <v>46041</v>
      </c>
      <c r="R328" s="26" t="s">
        <v>2153</v>
      </c>
      <c r="S328" s="52">
        <v>991</v>
      </c>
      <c r="T328" s="44">
        <v>46051</v>
      </c>
      <c r="U328" s="9">
        <v>64460000</v>
      </c>
      <c r="V328" s="29" t="s">
        <v>51</v>
      </c>
      <c r="W328" s="30">
        <v>46049</v>
      </c>
      <c r="X328" s="18" t="s">
        <v>2154</v>
      </c>
      <c r="Y328" s="8" t="s">
        <v>2155</v>
      </c>
      <c r="Z328" s="18" t="s">
        <v>258</v>
      </c>
      <c r="AA328" s="31"/>
      <c r="AB328" s="31"/>
      <c r="AC328" s="31"/>
      <c r="AD328" s="32"/>
      <c r="AE328" s="31"/>
      <c r="AF328" s="32"/>
      <c r="AG328" s="31"/>
      <c r="AH328" s="33"/>
      <c r="AI328" s="32"/>
      <c r="AJ328" s="32"/>
      <c r="AK328" s="34">
        <v>46357</v>
      </c>
      <c r="AL328" s="35">
        <v>330</v>
      </c>
      <c r="AM328" s="31" t="s">
        <v>323</v>
      </c>
      <c r="AN328" s="36">
        <v>64460000</v>
      </c>
    </row>
    <row r="329" spans="1:40" s="37" customFormat="1" ht="37.5" customHeight="1" x14ac:dyDescent="0.25">
      <c r="A329" s="13">
        <v>345</v>
      </c>
      <c r="B329" s="14" t="s">
        <v>615</v>
      </c>
      <c r="C329" s="15" t="s">
        <v>616</v>
      </c>
      <c r="D329" s="45" t="s">
        <v>2156</v>
      </c>
      <c r="E329" s="15" t="s">
        <v>2157</v>
      </c>
      <c r="F329" s="18" t="s">
        <v>2158</v>
      </c>
      <c r="G329" s="19" t="s">
        <v>1945</v>
      </c>
      <c r="H329" s="20" t="s">
        <v>47</v>
      </c>
      <c r="I329" s="21" t="s">
        <v>48</v>
      </c>
      <c r="J329" s="38">
        <v>46051</v>
      </c>
      <c r="K329" s="22">
        <v>46055</v>
      </c>
      <c r="L329" s="22">
        <v>46296</v>
      </c>
      <c r="M329" s="24" t="s">
        <v>49</v>
      </c>
      <c r="N329" s="10">
        <f t="shared" si="16"/>
        <v>29265600</v>
      </c>
      <c r="O329" s="11">
        <v>3658200</v>
      </c>
      <c r="P329" s="52">
        <v>1058</v>
      </c>
      <c r="Q329" s="25">
        <v>46041</v>
      </c>
      <c r="R329" s="26" t="s">
        <v>280</v>
      </c>
      <c r="S329" s="52">
        <v>1105</v>
      </c>
      <c r="T329" s="44">
        <v>46055</v>
      </c>
      <c r="U329" s="9">
        <v>29265600</v>
      </c>
      <c r="V329" s="29" t="s">
        <v>51</v>
      </c>
      <c r="W329" s="30">
        <v>46051</v>
      </c>
      <c r="X329" s="18" t="s">
        <v>2159</v>
      </c>
      <c r="Y329" s="6" t="s">
        <v>2160</v>
      </c>
      <c r="Z329" s="18" t="s">
        <v>624</v>
      </c>
      <c r="AA329" s="31"/>
      <c r="AB329" s="31"/>
      <c r="AC329" s="31"/>
      <c r="AD329" s="32"/>
      <c r="AE329" s="31"/>
      <c r="AF329" s="32"/>
      <c r="AG329" s="31"/>
      <c r="AH329" s="33"/>
      <c r="AI329" s="32"/>
      <c r="AJ329" s="32"/>
      <c r="AK329" s="34">
        <v>46296</v>
      </c>
      <c r="AL329" s="35">
        <v>240</v>
      </c>
      <c r="AM329" s="31" t="s">
        <v>49</v>
      </c>
      <c r="AN329" s="36">
        <v>29265600</v>
      </c>
    </row>
    <row r="330" spans="1:40" s="37" customFormat="1" ht="37.5" customHeight="1" x14ac:dyDescent="0.25">
      <c r="A330" s="13">
        <v>346</v>
      </c>
      <c r="B330" s="14" t="s">
        <v>40</v>
      </c>
      <c r="C330" s="15" t="s">
        <v>41</v>
      </c>
      <c r="D330" s="45" t="s">
        <v>2161</v>
      </c>
      <c r="E330" s="15" t="s">
        <v>2162</v>
      </c>
      <c r="F330" s="18" t="s">
        <v>2161</v>
      </c>
      <c r="G330" s="19" t="s">
        <v>2163</v>
      </c>
      <c r="H330" s="20" t="s">
        <v>47</v>
      </c>
      <c r="I330" s="21" t="s">
        <v>48</v>
      </c>
      <c r="J330" s="38">
        <v>46051</v>
      </c>
      <c r="K330" s="22">
        <v>46055</v>
      </c>
      <c r="L330" s="22">
        <v>46296</v>
      </c>
      <c r="M330" s="24" t="s">
        <v>49</v>
      </c>
      <c r="N330" s="10">
        <f t="shared" si="16"/>
        <v>29265600</v>
      </c>
      <c r="O330" s="11">
        <v>3658200</v>
      </c>
      <c r="P330" s="52">
        <v>901</v>
      </c>
      <c r="Q330" s="25">
        <v>46036</v>
      </c>
      <c r="R330" s="26" t="s">
        <v>118</v>
      </c>
      <c r="S330" s="52">
        <v>1033</v>
      </c>
      <c r="T330" s="44">
        <v>46055</v>
      </c>
      <c r="U330" s="9">
        <v>29265600</v>
      </c>
      <c r="V330" s="29" t="s">
        <v>51</v>
      </c>
      <c r="W330" s="30">
        <v>46050</v>
      </c>
      <c r="X330" s="18" t="s">
        <v>2164</v>
      </c>
      <c r="Y330" s="6" t="s">
        <v>2165</v>
      </c>
      <c r="Z330" s="18" t="s">
        <v>845</v>
      </c>
      <c r="AA330" s="31"/>
      <c r="AB330" s="31"/>
      <c r="AC330" s="31"/>
      <c r="AD330" s="32"/>
      <c r="AE330" s="31"/>
      <c r="AF330" s="32"/>
      <c r="AG330" s="31"/>
      <c r="AH330" s="33"/>
      <c r="AI330" s="32"/>
      <c r="AJ330" s="32"/>
      <c r="AK330" s="34">
        <v>46296</v>
      </c>
      <c r="AL330" s="35">
        <v>240</v>
      </c>
      <c r="AM330" s="31" t="s">
        <v>49</v>
      </c>
      <c r="AN330" s="36">
        <v>29265600</v>
      </c>
    </row>
    <row r="331" spans="1:40" s="37" customFormat="1" ht="37.5" customHeight="1" x14ac:dyDescent="0.25">
      <c r="A331" s="13">
        <v>348</v>
      </c>
      <c r="B331" s="14" t="s">
        <v>189</v>
      </c>
      <c r="C331" s="15" t="s">
        <v>190</v>
      </c>
      <c r="D331" s="45" t="s">
        <v>2166</v>
      </c>
      <c r="E331" s="15" t="s">
        <v>2167</v>
      </c>
      <c r="F331" s="18" t="s">
        <v>2168</v>
      </c>
      <c r="G331" s="19" t="s">
        <v>681</v>
      </c>
      <c r="H331" s="20" t="s">
        <v>47</v>
      </c>
      <c r="I331" s="21" t="s">
        <v>48</v>
      </c>
      <c r="J331" s="38">
        <v>46049</v>
      </c>
      <c r="K331" s="22">
        <v>46059</v>
      </c>
      <c r="L331" s="38">
        <v>46300</v>
      </c>
      <c r="M331" s="24" t="s">
        <v>49</v>
      </c>
      <c r="N331" s="10">
        <f t="shared" ref="N331:N360" si="17">U331</f>
        <v>24760000</v>
      </c>
      <c r="O331" s="11">
        <v>3095000</v>
      </c>
      <c r="P331" s="52">
        <v>1049</v>
      </c>
      <c r="Q331" s="25">
        <v>46041</v>
      </c>
      <c r="R331" s="26" t="s">
        <v>682</v>
      </c>
      <c r="S331" s="52">
        <v>1287</v>
      </c>
      <c r="T331" s="44">
        <v>46059</v>
      </c>
      <c r="U331" s="9">
        <v>24760000</v>
      </c>
      <c r="V331" s="29" t="s">
        <v>51</v>
      </c>
      <c r="W331" s="30">
        <v>46048</v>
      </c>
      <c r="X331" s="18" t="s">
        <v>2169</v>
      </c>
      <c r="Y331" s="6" t="s">
        <v>2170</v>
      </c>
      <c r="Z331" s="18" t="s">
        <v>177</v>
      </c>
      <c r="AA331" s="31"/>
      <c r="AB331" s="31"/>
      <c r="AC331" s="31"/>
      <c r="AD331" s="32"/>
      <c r="AE331" s="31"/>
      <c r="AF331" s="32"/>
      <c r="AG331" s="31"/>
      <c r="AH331" s="33"/>
      <c r="AI331" s="32"/>
      <c r="AJ331" s="32"/>
      <c r="AK331" s="34">
        <v>46300</v>
      </c>
      <c r="AL331" s="35">
        <v>240</v>
      </c>
      <c r="AM331" s="31" t="s">
        <v>49</v>
      </c>
      <c r="AN331" s="36">
        <v>24760000</v>
      </c>
    </row>
    <row r="332" spans="1:40" s="37" customFormat="1" ht="37.5" customHeight="1" x14ac:dyDescent="0.25">
      <c r="A332" s="13">
        <v>349</v>
      </c>
      <c r="B332" s="14" t="s">
        <v>40</v>
      </c>
      <c r="C332" s="15" t="s">
        <v>41</v>
      </c>
      <c r="D332" s="45" t="s">
        <v>2171</v>
      </c>
      <c r="E332" s="15" t="s">
        <v>2172</v>
      </c>
      <c r="F332" s="18" t="s">
        <v>2173</v>
      </c>
      <c r="G332" s="19" t="s">
        <v>869</v>
      </c>
      <c r="H332" s="20" t="s">
        <v>47</v>
      </c>
      <c r="I332" s="21" t="s">
        <v>48</v>
      </c>
      <c r="J332" s="38">
        <v>46049</v>
      </c>
      <c r="K332" s="22">
        <v>46059</v>
      </c>
      <c r="L332" s="38">
        <v>46300</v>
      </c>
      <c r="M332" s="24" t="s">
        <v>49</v>
      </c>
      <c r="N332" s="10">
        <f t="shared" si="17"/>
        <v>25792000</v>
      </c>
      <c r="O332" s="11">
        <v>3224000</v>
      </c>
      <c r="P332" s="52">
        <v>1063</v>
      </c>
      <c r="Q332" s="25">
        <v>46041</v>
      </c>
      <c r="R332" s="26" t="s">
        <v>2174</v>
      </c>
      <c r="S332" s="52">
        <v>1288</v>
      </c>
      <c r="T332" s="44">
        <v>46059</v>
      </c>
      <c r="U332" s="9">
        <v>25792000</v>
      </c>
      <c r="V332" s="29" t="s">
        <v>51</v>
      </c>
      <c r="W332" s="30">
        <v>46048</v>
      </c>
      <c r="X332" s="18" t="s">
        <v>2175</v>
      </c>
      <c r="Y332" s="6" t="s">
        <v>2176</v>
      </c>
      <c r="Z332" s="18" t="s">
        <v>177</v>
      </c>
      <c r="AA332" s="31"/>
      <c r="AB332" s="31"/>
      <c r="AC332" s="31"/>
      <c r="AD332" s="32"/>
      <c r="AE332" s="31"/>
      <c r="AF332" s="32"/>
      <c r="AG332" s="31"/>
      <c r="AH332" s="33"/>
      <c r="AI332" s="32"/>
      <c r="AJ332" s="32"/>
      <c r="AK332" s="34">
        <v>46300</v>
      </c>
      <c r="AL332" s="35">
        <v>240</v>
      </c>
      <c r="AM332" s="31" t="s">
        <v>49</v>
      </c>
      <c r="AN332" s="36">
        <v>25792000</v>
      </c>
    </row>
    <row r="333" spans="1:40" s="37" customFormat="1" ht="37.5" customHeight="1" x14ac:dyDescent="0.25">
      <c r="A333" s="13">
        <v>350</v>
      </c>
      <c r="B333" s="14" t="s">
        <v>40</v>
      </c>
      <c r="C333" s="15" t="s">
        <v>41</v>
      </c>
      <c r="D333" s="45" t="s">
        <v>2177</v>
      </c>
      <c r="E333" s="15" t="s">
        <v>2178</v>
      </c>
      <c r="F333" s="18" t="s">
        <v>2179</v>
      </c>
      <c r="G333" s="19" t="s">
        <v>869</v>
      </c>
      <c r="H333" s="20" t="s">
        <v>47</v>
      </c>
      <c r="I333" s="21" t="s">
        <v>48</v>
      </c>
      <c r="J333" s="38">
        <v>46049</v>
      </c>
      <c r="K333" s="22">
        <v>46059</v>
      </c>
      <c r="L333" s="38">
        <v>46300</v>
      </c>
      <c r="M333" s="24" t="s">
        <v>49</v>
      </c>
      <c r="N333" s="10">
        <f t="shared" si="17"/>
        <v>25792000</v>
      </c>
      <c r="O333" s="11">
        <v>3224000</v>
      </c>
      <c r="P333" s="52">
        <v>1063</v>
      </c>
      <c r="Q333" s="25">
        <v>46041</v>
      </c>
      <c r="R333" s="26" t="s">
        <v>2174</v>
      </c>
      <c r="S333" s="52">
        <v>1289</v>
      </c>
      <c r="T333" s="44">
        <v>46059</v>
      </c>
      <c r="U333" s="9">
        <v>25792000</v>
      </c>
      <c r="V333" s="29" t="s">
        <v>51</v>
      </c>
      <c r="W333" s="30">
        <v>46048</v>
      </c>
      <c r="X333" s="18" t="s">
        <v>2180</v>
      </c>
      <c r="Y333" s="6" t="s">
        <v>2181</v>
      </c>
      <c r="Z333" s="18" t="s">
        <v>177</v>
      </c>
      <c r="AA333" s="31"/>
      <c r="AB333" s="31"/>
      <c r="AC333" s="31"/>
      <c r="AD333" s="32"/>
      <c r="AE333" s="31"/>
      <c r="AF333" s="32"/>
      <c r="AG333" s="31"/>
      <c r="AH333" s="33"/>
      <c r="AI333" s="32"/>
      <c r="AJ333" s="32"/>
      <c r="AK333" s="34">
        <v>46300</v>
      </c>
      <c r="AL333" s="35">
        <v>240</v>
      </c>
      <c r="AM333" s="31" t="s">
        <v>49</v>
      </c>
      <c r="AN333" s="36">
        <v>25792000</v>
      </c>
    </row>
    <row r="334" spans="1:40" s="37" customFormat="1" ht="37.5" customHeight="1" x14ac:dyDescent="0.25">
      <c r="A334" s="13">
        <v>351</v>
      </c>
      <c r="B334" s="14" t="s">
        <v>736</v>
      </c>
      <c r="C334" s="15" t="s">
        <v>737</v>
      </c>
      <c r="D334" s="45" t="s">
        <v>2182</v>
      </c>
      <c r="E334" s="15" t="s">
        <v>2183</v>
      </c>
      <c r="F334" s="18" t="s">
        <v>2184</v>
      </c>
      <c r="G334" s="19" t="s">
        <v>741</v>
      </c>
      <c r="H334" s="20" t="s">
        <v>47</v>
      </c>
      <c r="I334" s="21" t="s">
        <v>48</v>
      </c>
      <c r="J334" s="38">
        <v>46049</v>
      </c>
      <c r="K334" s="22">
        <v>46059</v>
      </c>
      <c r="L334" s="38">
        <v>46300</v>
      </c>
      <c r="M334" s="24" t="s">
        <v>49</v>
      </c>
      <c r="N334" s="10">
        <f t="shared" si="17"/>
        <v>24248640</v>
      </c>
      <c r="O334" s="11">
        <v>3031080</v>
      </c>
      <c r="P334" s="52">
        <v>1065</v>
      </c>
      <c r="Q334" s="25">
        <v>46041</v>
      </c>
      <c r="R334" s="26" t="s">
        <v>742</v>
      </c>
      <c r="S334" s="52">
        <v>1290</v>
      </c>
      <c r="T334" s="44">
        <v>46059</v>
      </c>
      <c r="U334" s="9">
        <v>24248640</v>
      </c>
      <c r="V334" s="29" t="s">
        <v>51</v>
      </c>
      <c r="W334" s="30">
        <v>46048</v>
      </c>
      <c r="X334" s="18" t="s">
        <v>2185</v>
      </c>
      <c r="Y334" s="6" t="s">
        <v>2186</v>
      </c>
      <c r="Z334" s="18" t="s">
        <v>633</v>
      </c>
      <c r="AA334" s="31"/>
      <c r="AB334" s="31"/>
      <c r="AC334" s="31"/>
      <c r="AD334" s="32"/>
      <c r="AE334" s="31"/>
      <c r="AF334" s="32"/>
      <c r="AG334" s="31"/>
      <c r="AH334" s="33"/>
      <c r="AI334" s="32"/>
      <c r="AJ334" s="32"/>
      <c r="AK334" s="34">
        <v>46300</v>
      </c>
      <c r="AL334" s="35">
        <v>240</v>
      </c>
      <c r="AM334" s="31" t="s">
        <v>49</v>
      </c>
      <c r="AN334" s="36">
        <v>24248640</v>
      </c>
    </row>
    <row r="335" spans="1:40" s="37" customFormat="1" ht="37.5" customHeight="1" x14ac:dyDescent="0.25">
      <c r="A335" s="13">
        <v>352</v>
      </c>
      <c r="B335" s="14" t="s">
        <v>40</v>
      </c>
      <c r="C335" s="15" t="s">
        <v>41</v>
      </c>
      <c r="D335" s="45" t="s">
        <v>2187</v>
      </c>
      <c r="E335" s="15" t="s">
        <v>2188</v>
      </c>
      <c r="F335" s="18" t="s">
        <v>2187</v>
      </c>
      <c r="G335" s="19" t="s">
        <v>2189</v>
      </c>
      <c r="H335" s="20" t="s">
        <v>47</v>
      </c>
      <c r="I335" s="21" t="s">
        <v>48</v>
      </c>
      <c r="J335" s="38">
        <v>46051</v>
      </c>
      <c r="K335" s="22">
        <v>46055</v>
      </c>
      <c r="L335" s="22">
        <v>46296</v>
      </c>
      <c r="M335" s="24" t="s">
        <v>49</v>
      </c>
      <c r="N335" s="10">
        <f t="shared" si="17"/>
        <v>88000000</v>
      </c>
      <c r="O335" s="11">
        <v>11000000</v>
      </c>
      <c r="P335" s="52">
        <v>870</v>
      </c>
      <c r="Q335" s="25">
        <v>46036</v>
      </c>
      <c r="R335" s="26" t="s">
        <v>2190</v>
      </c>
      <c r="S335" s="52">
        <v>1040</v>
      </c>
      <c r="T335" s="44">
        <v>46055</v>
      </c>
      <c r="U335" s="9">
        <v>88000000</v>
      </c>
      <c r="V335" s="29" t="s">
        <v>51</v>
      </c>
      <c r="W335" s="30">
        <v>46050</v>
      </c>
      <c r="X335" s="18" t="s">
        <v>2191</v>
      </c>
      <c r="Y335" s="6" t="s">
        <v>2192</v>
      </c>
      <c r="Z335" s="18" t="s">
        <v>54</v>
      </c>
      <c r="AA335" s="31"/>
      <c r="AB335" s="31"/>
      <c r="AC335" s="31"/>
      <c r="AD335" s="32"/>
      <c r="AE335" s="31"/>
      <c r="AF335" s="32"/>
      <c r="AG335" s="31"/>
      <c r="AH335" s="33"/>
      <c r="AI335" s="32"/>
      <c r="AJ335" s="32"/>
      <c r="AK335" s="34">
        <v>46296</v>
      </c>
      <c r="AL335" s="35">
        <v>240</v>
      </c>
      <c r="AM335" s="31" t="s">
        <v>49</v>
      </c>
      <c r="AN335" s="36">
        <v>88000000</v>
      </c>
    </row>
    <row r="336" spans="1:40" s="37" customFormat="1" ht="37.5" customHeight="1" x14ac:dyDescent="0.25">
      <c r="A336" s="13">
        <v>353</v>
      </c>
      <c r="B336" s="14" t="s">
        <v>40</v>
      </c>
      <c r="C336" s="15" t="s">
        <v>41</v>
      </c>
      <c r="D336" s="45" t="s">
        <v>2193</v>
      </c>
      <c r="E336" s="15" t="s">
        <v>2194</v>
      </c>
      <c r="F336" s="18" t="s">
        <v>2195</v>
      </c>
      <c r="G336" s="19" t="s">
        <v>2196</v>
      </c>
      <c r="H336" s="20" t="s">
        <v>47</v>
      </c>
      <c r="I336" s="21" t="s">
        <v>48</v>
      </c>
      <c r="J336" s="38">
        <v>46052</v>
      </c>
      <c r="K336" s="22">
        <v>46058</v>
      </c>
      <c r="L336" s="22">
        <v>46299</v>
      </c>
      <c r="M336" s="24" t="s">
        <v>49</v>
      </c>
      <c r="N336" s="10">
        <f t="shared" si="17"/>
        <v>46824960</v>
      </c>
      <c r="O336" s="11">
        <v>5853120</v>
      </c>
      <c r="P336" s="52">
        <v>1000</v>
      </c>
      <c r="Q336" s="25">
        <v>46041</v>
      </c>
      <c r="R336" s="26" t="s">
        <v>50</v>
      </c>
      <c r="S336" s="52">
        <v>1108</v>
      </c>
      <c r="T336" s="44">
        <v>46055</v>
      </c>
      <c r="U336" s="9">
        <v>46824960</v>
      </c>
      <c r="V336" s="29" t="s">
        <v>51</v>
      </c>
      <c r="W336" s="30">
        <v>46051</v>
      </c>
      <c r="X336" s="18" t="s">
        <v>2197</v>
      </c>
      <c r="Y336" s="6" t="s">
        <v>2198</v>
      </c>
      <c r="Z336" s="18" t="s">
        <v>301</v>
      </c>
      <c r="AA336" s="31"/>
      <c r="AB336" s="31"/>
      <c r="AC336" s="31"/>
      <c r="AD336" s="32"/>
      <c r="AE336" s="31"/>
      <c r="AF336" s="32"/>
      <c r="AG336" s="31"/>
      <c r="AH336" s="33"/>
      <c r="AI336" s="32"/>
      <c r="AJ336" s="32"/>
      <c r="AK336" s="34">
        <v>46299</v>
      </c>
      <c r="AL336" s="35">
        <v>240</v>
      </c>
      <c r="AM336" s="31" t="s">
        <v>49</v>
      </c>
      <c r="AN336" s="36">
        <v>46824960</v>
      </c>
    </row>
    <row r="337" spans="1:40" s="37" customFormat="1" ht="37.5" customHeight="1" x14ac:dyDescent="0.25">
      <c r="A337" s="13">
        <v>354</v>
      </c>
      <c r="B337" s="14" t="s">
        <v>40</v>
      </c>
      <c r="C337" s="15" t="s">
        <v>41</v>
      </c>
      <c r="D337" s="45" t="s">
        <v>2199</v>
      </c>
      <c r="E337" s="15" t="s">
        <v>2200</v>
      </c>
      <c r="F337" s="18" t="s">
        <v>2199</v>
      </c>
      <c r="G337" s="19" t="s">
        <v>380</v>
      </c>
      <c r="H337" s="20" t="s">
        <v>47</v>
      </c>
      <c r="I337" s="21" t="s">
        <v>48</v>
      </c>
      <c r="J337" s="38">
        <v>46050</v>
      </c>
      <c r="K337" s="22">
        <v>46055</v>
      </c>
      <c r="L337" s="22">
        <v>46296</v>
      </c>
      <c r="M337" s="24" t="s">
        <v>49</v>
      </c>
      <c r="N337" s="10">
        <f t="shared" si="17"/>
        <v>46824960</v>
      </c>
      <c r="O337" s="11">
        <v>5853120</v>
      </c>
      <c r="P337" s="52">
        <v>927</v>
      </c>
      <c r="Q337" s="25">
        <v>46036</v>
      </c>
      <c r="R337" s="26" t="s">
        <v>381</v>
      </c>
      <c r="S337" s="52">
        <v>992</v>
      </c>
      <c r="T337" s="44">
        <v>46051</v>
      </c>
      <c r="U337" s="9">
        <v>46824960</v>
      </c>
      <c r="V337" s="29" t="s">
        <v>51</v>
      </c>
      <c r="W337" s="30">
        <v>46049</v>
      </c>
      <c r="X337" s="18" t="s">
        <v>2201</v>
      </c>
      <c r="Y337" s="6" t="s">
        <v>2202</v>
      </c>
      <c r="Z337" s="18" t="s">
        <v>407</v>
      </c>
      <c r="AA337" s="31"/>
      <c r="AB337" s="31"/>
      <c r="AC337" s="31"/>
      <c r="AD337" s="32"/>
      <c r="AE337" s="31"/>
      <c r="AF337" s="32"/>
      <c r="AG337" s="31"/>
      <c r="AH337" s="33"/>
      <c r="AI337" s="32"/>
      <c r="AJ337" s="32"/>
      <c r="AK337" s="34">
        <v>46296</v>
      </c>
      <c r="AL337" s="35">
        <v>240</v>
      </c>
      <c r="AM337" s="31" t="s">
        <v>49</v>
      </c>
      <c r="AN337" s="36">
        <v>46824960</v>
      </c>
    </row>
    <row r="338" spans="1:40" s="37" customFormat="1" ht="37.5" customHeight="1" x14ac:dyDescent="0.25">
      <c r="A338" s="13">
        <v>355</v>
      </c>
      <c r="B338" s="14" t="s">
        <v>40</v>
      </c>
      <c r="C338" s="15" t="s">
        <v>41</v>
      </c>
      <c r="D338" s="45" t="s">
        <v>2203</v>
      </c>
      <c r="E338" s="15" t="s">
        <v>2204</v>
      </c>
      <c r="F338" s="18" t="s">
        <v>2205</v>
      </c>
      <c r="G338" s="19" t="s">
        <v>380</v>
      </c>
      <c r="H338" s="20" t="s">
        <v>47</v>
      </c>
      <c r="I338" s="21" t="s">
        <v>48</v>
      </c>
      <c r="J338" s="38">
        <v>46050</v>
      </c>
      <c r="K338" s="22">
        <v>46059</v>
      </c>
      <c r="L338" s="38">
        <v>46300</v>
      </c>
      <c r="M338" s="24" t="s">
        <v>49</v>
      </c>
      <c r="N338" s="10">
        <f t="shared" si="17"/>
        <v>46824960</v>
      </c>
      <c r="O338" s="11">
        <v>5853120</v>
      </c>
      <c r="P338" s="52">
        <v>927</v>
      </c>
      <c r="Q338" s="25">
        <v>46036</v>
      </c>
      <c r="R338" s="26" t="s">
        <v>381</v>
      </c>
      <c r="S338" s="52">
        <v>1293</v>
      </c>
      <c r="T338" s="44">
        <v>46059</v>
      </c>
      <c r="U338" s="9">
        <v>46824960</v>
      </c>
      <c r="V338" s="29" t="s">
        <v>51</v>
      </c>
      <c r="W338" s="30">
        <v>46048</v>
      </c>
      <c r="X338" s="18" t="s">
        <v>2206</v>
      </c>
      <c r="Y338" s="6" t="s">
        <v>2207</v>
      </c>
      <c r="Z338" s="18" t="s">
        <v>384</v>
      </c>
      <c r="AA338" s="31"/>
      <c r="AB338" s="31"/>
      <c r="AC338" s="31"/>
      <c r="AD338" s="32"/>
      <c r="AE338" s="31"/>
      <c r="AF338" s="32" t="s">
        <v>90</v>
      </c>
      <c r="AG338" s="39">
        <v>46088</v>
      </c>
      <c r="AH338" s="39">
        <v>46088</v>
      </c>
      <c r="AI338" s="32" t="s">
        <v>2208</v>
      </c>
      <c r="AJ338" s="32" t="s">
        <v>2204</v>
      </c>
      <c r="AK338" s="34">
        <v>46300</v>
      </c>
      <c r="AL338" s="35">
        <v>240</v>
      </c>
      <c r="AM338" s="31" t="s">
        <v>49</v>
      </c>
      <c r="AN338" s="36">
        <v>46824960</v>
      </c>
    </row>
    <row r="339" spans="1:40" s="37" customFormat="1" ht="37.5" customHeight="1" x14ac:dyDescent="0.25">
      <c r="A339" s="13">
        <v>356</v>
      </c>
      <c r="B339" s="14" t="s">
        <v>40</v>
      </c>
      <c r="C339" s="15" t="s">
        <v>41</v>
      </c>
      <c r="D339" s="45" t="s">
        <v>2209</v>
      </c>
      <c r="E339" s="15" t="s">
        <v>2210</v>
      </c>
      <c r="F339" s="18" t="s">
        <v>2211</v>
      </c>
      <c r="G339" s="19" t="s">
        <v>2212</v>
      </c>
      <c r="H339" s="20" t="s">
        <v>47</v>
      </c>
      <c r="I339" s="21" t="s">
        <v>48</v>
      </c>
      <c r="J339" s="38">
        <v>46049</v>
      </c>
      <c r="K339" s="22">
        <v>46056</v>
      </c>
      <c r="L339" s="22">
        <v>46297</v>
      </c>
      <c r="M339" s="24" t="s">
        <v>49</v>
      </c>
      <c r="N339" s="10">
        <f t="shared" si="17"/>
        <v>25792000</v>
      </c>
      <c r="O339" s="11">
        <v>3224000</v>
      </c>
      <c r="P339" s="52">
        <v>910</v>
      </c>
      <c r="Q339" s="25">
        <v>46036</v>
      </c>
      <c r="R339" s="26" t="s">
        <v>274</v>
      </c>
      <c r="S339" s="52">
        <v>975</v>
      </c>
      <c r="T339" s="44">
        <v>46051</v>
      </c>
      <c r="U339" s="9">
        <v>25792000</v>
      </c>
      <c r="V339" s="29" t="s">
        <v>51</v>
      </c>
      <c r="W339" s="30">
        <v>46048</v>
      </c>
      <c r="X339" s="18" t="s">
        <v>2213</v>
      </c>
      <c r="Y339" s="6" t="s">
        <v>2214</v>
      </c>
      <c r="Z339" s="18" t="s">
        <v>218</v>
      </c>
      <c r="AA339" s="31"/>
      <c r="AB339" s="31"/>
      <c r="AC339" s="31"/>
      <c r="AD339" s="32"/>
      <c r="AE339" s="31"/>
      <c r="AF339" s="32"/>
      <c r="AG339" s="31"/>
      <c r="AH339" s="33"/>
      <c r="AI339" s="32"/>
      <c r="AJ339" s="32"/>
      <c r="AK339" s="34">
        <v>46297</v>
      </c>
      <c r="AL339" s="35">
        <v>240</v>
      </c>
      <c r="AM339" s="31" t="s">
        <v>49</v>
      </c>
      <c r="AN339" s="36">
        <v>25792000</v>
      </c>
    </row>
    <row r="340" spans="1:40" s="37" customFormat="1" ht="37.5" customHeight="1" x14ac:dyDescent="0.25">
      <c r="A340" s="13">
        <v>357</v>
      </c>
      <c r="B340" s="14" t="s">
        <v>40</v>
      </c>
      <c r="C340" s="15" t="s">
        <v>41</v>
      </c>
      <c r="D340" s="45" t="s">
        <v>2215</v>
      </c>
      <c r="E340" s="15" t="s">
        <v>2216</v>
      </c>
      <c r="F340" s="18" t="s">
        <v>2217</v>
      </c>
      <c r="G340" s="19" t="s">
        <v>1472</v>
      </c>
      <c r="H340" s="20" t="s">
        <v>47</v>
      </c>
      <c r="I340" s="21" t="s">
        <v>48</v>
      </c>
      <c r="J340" s="38">
        <v>46049</v>
      </c>
      <c r="K340" s="22">
        <v>46055</v>
      </c>
      <c r="L340" s="22">
        <v>46296</v>
      </c>
      <c r="M340" s="24" t="s">
        <v>49</v>
      </c>
      <c r="N340" s="10">
        <f t="shared" si="17"/>
        <v>47661120</v>
      </c>
      <c r="O340" s="11">
        <v>5957640</v>
      </c>
      <c r="P340" s="52">
        <v>903</v>
      </c>
      <c r="Q340" s="25">
        <v>46036</v>
      </c>
      <c r="R340" s="26" t="s">
        <v>297</v>
      </c>
      <c r="S340" s="52">
        <v>1048</v>
      </c>
      <c r="T340" s="44">
        <v>46055</v>
      </c>
      <c r="U340" s="9">
        <v>47661120</v>
      </c>
      <c r="V340" s="29" t="s">
        <v>51</v>
      </c>
      <c r="W340" s="30">
        <v>46048</v>
      </c>
      <c r="X340" s="18" t="s">
        <v>2218</v>
      </c>
      <c r="Y340" s="6" t="s">
        <v>2219</v>
      </c>
      <c r="Z340" s="18" t="s">
        <v>307</v>
      </c>
      <c r="AA340" s="31"/>
      <c r="AB340" s="31"/>
      <c r="AC340" s="31"/>
      <c r="AD340" s="32"/>
      <c r="AE340" s="31"/>
      <c r="AF340" s="32"/>
      <c r="AG340" s="31"/>
      <c r="AH340" s="33"/>
      <c r="AI340" s="32"/>
      <c r="AJ340" s="32"/>
      <c r="AK340" s="34">
        <v>46296</v>
      </c>
      <c r="AL340" s="35">
        <v>240</v>
      </c>
      <c r="AM340" s="31" t="s">
        <v>49</v>
      </c>
      <c r="AN340" s="36">
        <v>47661120</v>
      </c>
    </row>
    <row r="341" spans="1:40" s="37" customFormat="1" ht="37.5" customHeight="1" x14ac:dyDescent="0.25">
      <c r="A341" s="13">
        <v>358</v>
      </c>
      <c r="B341" s="14" t="s">
        <v>736</v>
      </c>
      <c r="C341" s="15" t="s">
        <v>737</v>
      </c>
      <c r="D341" s="45" t="s">
        <v>2220</v>
      </c>
      <c r="E341" s="15" t="s">
        <v>2221</v>
      </c>
      <c r="F341" s="18" t="s">
        <v>2222</v>
      </c>
      <c r="G341" s="19" t="s">
        <v>741</v>
      </c>
      <c r="H341" s="20" t="s">
        <v>47</v>
      </c>
      <c r="I341" s="21" t="s">
        <v>48</v>
      </c>
      <c r="J341" s="38">
        <v>46050</v>
      </c>
      <c r="K341" s="22">
        <v>46059</v>
      </c>
      <c r="L341" s="38">
        <v>46300</v>
      </c>
      <c r="M341" s="24" t="s">
        <v>49</v>
      </c>
      <c r="N341" s="10">
        <f t="shared" si="17"/>
        <v>24248640</v>
      </c>
      <c r="O341" s="11">
        <v>3031080</v>
      </c>
      <c r="P341" s="52">
        <v>1065</v>
      </c>
      <c r="Q341" s="25">
        <v>46041</v>
      </c>
      <c r="R341" s="26" t="s">
        <v>742</v>
      </c>
      <c r="S341" s="52">
        <v>1291</v>
      </c>
      <c r="T341" s="44">
        <v>46059</v>
      </c>
      <c r="U341" s="9">
        <v>24248640</v>
      </c>
      <c r="V341" s="29" t="s">
        <v>51</v>
      </c>
      <c r="W341" s="30">
        <v>46048</v>
      </c>
      <c r="X341" s="18" t="s">
        <v>2223</v>
      </c>
      <c r="Y341" s="6" t="s">
        <v>2224</v>
      </c>
      <c r="Z341" s="18" t="s">
        <v>633</v>
      </c>
      <c r="AA341" s="31"/>
      <c r="AB341" s="31"/>
      <c r="AC341" s="31"/>
      <c r="AD341" s="32"/>
      <c r="AE341" s="31"/>
      <c r="AF341" s="32"/>
      <c r="AG341" s="31"/>
      <c r="AH341" s="33"/>
      <c r="AI341" s="32"/>
      <c r="AJ341" s="32"/>
      <c r="AK341" s="34">
        <v>46300</v>
      </c>
      <c r="AL341" s="35">
        <v>240</v>
      </c>
      <c r="AM341" s="31" t="s">
        <v>49</v>
      </c>
      <c r="AN341" s="36">
        <v>24248640</v>
      </c>
    </row>
    <row r="342" spans="1:40" s="37" customFormat="1" ht="37.5" customHeight="1" x14ac:dyDescent="0.25">
      <c r="A342" s="13">
        <v>359</v>
      </c>
      <c r="B342" s="14" t="s">
        <v>250</v>
      </c>
      <c r="C342" s="15" t="s">
        <v>251</v>
      </c>
      <c r="D342" s="45" t="s">
        <v>2225</v>
      </c>
      <c r="E342" s="15" t="s">
        <v>563</v>
      </c>
      <c r="F342" s="18" t="s">
        <v>2225</v>
      </c>
      <c r="G342" s="19" t="s">
        <v>2226</v>
      </c>
      <c r="H342" s="20" t="s">
        <v>47</v>
      </c>
      <c r="I342" s="21" t="s">
        <v>48</v>
      </c>
      <c r="J342" s="38">
        <v>46051</v>
      </c>
      <c r="K342" s="22">
        <v>46055</v>
      </c>
      <c r="L342" s="22">
        <v>46296</v>
      </c>
      <c r="M342" s="24" t="s">
        <v>49</v>
      </c>
      <c r="N342" s="10">
        <f t="shared" si="17"/>
        <v>71073600</v>
      </c>
      <c r="O342" s="11">
        <v>8884200</v>
      </c>
      <c r="P342" s="52">
        <v>1007</v>
      </c>
      <c r="Q342" s="25">
        <v>46041</v>
      </c>
      <c r="R342" s="26" t="s">
        <v>2227</v>
      </c>
      <c r="S342" s="52">
        <v>1049</v>
      </c>
      <c r="T342" s="44">
        <v>46055</v>
      </c>
      <c r="U342" s="9">
        <v>71073600</v>
      </c>
      <c r="V342" s="29" t="s">
        <v>51</v>
      </c>
      <c r="W342" s="30">
        <v>46050</v>
      </c>
      <c r="X342" s="18" t="s">
        <v>2228</v>
      </c>
      <c r="Y342" s="6" t="s">
        <v>2229</v>
      </c>
      <c r="Z342" s="18" t="s">
        <v>258</v>
      </c>
      <c r="AA342" s="31"/>
      <c r="AB342" s="31"/>
      <c r="AC342" s="31"/>
      <c r="AD342" s="32"/>
      <c r="AE342" s="31"/>
      <c r="AF342" s="32"/>
      <c r="AG342" s="31"/>
      <c r="AH342" s="33"/>
      <c r="AI342" s="32"/>
      <c r="AJ342" s="32"/>
      <c r="AK342" s="34">
        <v>46296</v>
      </c>
      <c r="AL342" s="35">
        <v>240</v>
      </c>
      <c r="AM342" s="31" t="s">
        <v>49</v>
      </c>
      <c r="AN342" s="36">
        <v>71073600</v>
      </c>
    </row>
    <row r="343" spans="1:40" s="37" customFormat="1" ht="37.5" customHeight="1" x14ac:dyDescent="0.25">
      <c r="A343" s="13">
        <v>360</v>
      </c>
      <c r="B343" s="14" t="s">
        <v>778</v>
      </c>
      <c r="C343" s="15" t="s">
        <v>779</v>
      </c>
      <c r="D343" s="45" t="s">
        <v>2230</v>
      </c>
      <c r="E343" s="15" t="s">
        <v>1617</v>
      </c>
      <c r="F343" s="18" t="s">
        <v>2231</v>
      </c>
      <c r="G343" s="19" t="s">
        <v>2232</v>
      </c>
      <c r="H343" s="20" t="s">
        <v>47</v>
      </c>
      <c r="I343" s="21" t="s">
        <v>48</v>
      </c>
      <c r="J343" s="38">
        <v>46049</v>
      </c>
      <c r="K343" s="22">
        <v>46058</v>
      </c>
      <c r="L343" s="22">
        <v>46299</v>
      </c>
      <c r="M343" s="24" t="s">
        <v>49</v>
      </c>
      <c r="N343" s="10">
        <f t="shared" si="17"/>
        <v>71073600</v>
      </c>
      <c r="O343" s="11">
        <v>8884200</v>
      </c>
      <c r="P343" s="52">
        <v>1188</v>
      </c>
      <c r="Q343" s="25">
        <v>46045</v>
      </c>
      <c r="R343" s="26" t="s">
        <v>100</v>
      </c>
      <c r="S343" s="52">
        <v>970</v>
      </c>
      <c r="T343" s="44">
        <v>46051</v>
      </c>
      <c r="U343" s="9">
        <v>71073600</v>
      </c>
      <c r="V343" s="29" t="s">
        <v>51</v>
      </c>
      <c r="W343" s="30">
        <v>46049</v>
      </c>
      <c r="X343" s="18" t="s">
        <v>2233</v>
      </c>
      <c r="Y343" s="6" t="s">
        <v>2234</v>
      </c>
      <c r="Z343" s="18" t="s">
        <v>1616</v>
      </c>
      <c r="AA343" s="31"/>
      <c r="AB343" s="31"/>
      <c r="AC343" s="31"/>
      <c r="AD343" s="32"/>
      <c r="AE343" s="31"/>
      <c r="AF343" s="32"/>
      <c r="AG343" s="31"/>
      <c r="AH343" s="33"/>
      <c r="AI343" s="32"/>
      <c r="AJ343" s="32"/>
      <c r="AK343" s="34">
        <v>46299</v>
      </c>
      <c r="AL343" s="35">
        <v>240</v>
      </c>
      <c r="AM343" s="31" t="s">
        <v>49</v>
      </c>
      <c r="AN343" s="36">
        <v>71073600</v>
      </c>
    </row>
    <row r="344" spans="1:40" s="37" customFormat="1" ht="37.5" customHeight="1" x14ac:dyDescent="0.25">
      <c r="A344" s="13">
        <v>361</v>
      </c>
      <c r="B344" s="14" t="s">
        <v>778</v>
      </c>
      <c r="C344" s="15" t="s">
        <v>779</v>
      </c>
      <c r="D344" s="45" t="s">
        <v>2235</v>
      </c>
      <c r="E344" s="15" t="s">
        <v>2236</v>
      </c>
      <c r="F344" s="18" t="s">
        <v>2237</v>
      </c>
      <c r="G344" s="19" t="s">
        <v>1613</v>
      </c>
      <c r="H344" s="20" t="s">
        <v>47</v>
      </c>
      <c r="I344" s="21" t="s">
        <v>48</v>
      </c>
      <c r="J344" s="38">
        <v>46049</v>
      </c>
      <c r="K344" s="22">
        <v>46058</v>
      </c>
      <c r="L344" s="22">
        <v>46299</v>
      </c>
      <c r="M344" s="24" t="s">
        <v>49</v>
      </c>
      <c r="N344" s="10">
        <f t="shared" si="17"/>
        <v>45988800</v>
      </c>
      <c r="O344" s="11">
        <v>5748600</v>
      </c>
      <c r="P344" s="52">
        <v>1205</v>
      </c>
      <c r="Q344" s="25">
        <v>46045</v>
      </c>
      <c r="R344" s="26" t="s">
        <v>988</v>
      </c>
      <c r="S344" s="52">
        <v>971</v>
      </c>
      <c r="T344" s="44">
        <v>46051</v>
      </c>
      <c r="U344" s="9">
        <v>45988800</v>
      </c>
      <c r="V344" s="29" t="s">
        <v>51</v>
      </c>
      <c r="W344" s="30">
        <v>46049</v>
      </c>
      <c r="X344" s="18" t="s">
        <v>2238</v>
      </c>
      <c r="Y344" s="6" t="s">
        <v>2239</v>
      </c>
      <c r="Z344" s="18" t="s">
        <v>1616</v>
      </c>
      <c r="AA344" s="31"/>
      <c r="AB344" s="31"/>
      <c r="AC344" s="31"/>
      <c r="AD344" s="32"/>
      <c r="AE344" s="31"/>
      <c r="AF344" s="32"/>
      <c r="AG344" s="31"/>
      <c r="AH344" s="33"/>
      <c r="AI344" s="32"/>
      <c r="AJ344" s="32"/>
      <c r="AK344" s="34">
        <v>46299</v>
      </c>
      <c r="AL344" s="35">
        <v>240</v>
      </c>
      <c r="AM344" s="31" t="s">
        <v>49</v>
      </c>
      <c r="AN344" s="36">
        <v>45988800</v>
      </c>
    </row>
    <row r="345" spans="1:40" s="37" customFormat="1" ht="37.5" customHeight="1" x14ac:dyDescent="0.25">
      <c r="A345" s="13">
        <v>362</v>
      </c>
      <c r="B345" s="14" t="s">
        <v>40</v>
      </c>
      <c r="C345" s="15" t="s">
        <v>41</v>
      </c>
      <c r="D345" s="45" t="s">
        <v>2240</v>
      </c>
      <c r="E345" s="15" t="s">
        <v>2241</v>
      </c>
      <c r="F345" s="18" t="s">
        <v>2242</v>
      </c>
      <c r="G345" s="19" t="s">
        <v>869</v>
      </c>
      <c r="H345" s="20" t="s">
        <v>47</v>
      </c>
      <c r="I345" s="21" t="s">
        <v>48</v>
      </c>
      <c r="J345" s="38">
        <v>46050</v>
      </c>
      <c r="K345" s="22">
        <v>46055</v>
      </c>
      <c r="L345" s="22">
        <v>46296</v>
      </c>
      <c r="M345" s="24" t="s">
        <v>49</v>
      </c>
      <c r="N345" s="10">
        <f t="shared" si="17"/>
        <v>24760000</v>
      </c>
      <c r="O345" s="11">
        <v>3095000</v>
      </c>
      <c r="P345" s="52">
        <v>917</v>
      </c>
      <c r="Q345" s="25">
        <v>46036</v>
      </c>
      <c r="R345" s="26" t="s">
        <v>174</v>
      </c>
      <c r="S345" s="52">
        <v>1050</v>
      </c>
      <c r="T345" s="44">
        <v>46055</v>
      </c>
      <c r="U345" s="9">
        <v>24760000</v>
      </c>
      <c r="V345" s="29" t="s">
        <v>51</v>
      </c>
      <c r="W345" s="30">
        <v>46049</v>
      </c>
      <c r="X345" s="18" t="s">
        <v>2243</v>
      </c>
      <c r="Y345" s="6" t="s">
        <v>2244</v>
      </c>
      <c r="Z345" s="18" t="s">
        <v>177</v>
      </c>
      <c r="AA345" s="31"/>
      <c r="AB345" s="31"/>
      <c r="AC345" s="31"/>
      <c r="AD345" s="32"/>
      <c r="AE345" s="31"/>
      <c r="AF345" s="32"/>
      <c r="AG345" s="31"/>
      <c r="AH345" s="33"/>
      <c r="AI345" s="32"/>
      <c r="AJ345" s="32"/>
      <c r="AK345" s="34">
        <v>46296</v>
      </c>
      <c r="AL345" s="35">
        <v>240</v>
      </c>
      <c r="AM345" s="31" t="s">
        <v>49</v>
      </c>
      <c r="AN345" s="36">
        <v>24760000</v>
      </c>
    </row>
    <row r="346" spans="1:40" s="37" customFormat="1" ht="37.5" customHeight="1" x14ac:dyDescent="0.25">
      <c r="A346" s="13">
        <v>363</v>
      </c>
      <c r="B346" s="14" t="s">
        <v>40</v>
      </c>
      <c r="C346" s="15" t="s">
        <v>41</v>
      </c>
      <c r="D346" s="45" t="s">
        <v>2245</v>
      </c>
      <c r="E346" s="15" t="s">
        <v>2246</v>
      </c>
      <c r="F346" s="18" t="s">
        <v>2247</v>
      </c>
      <c r="G346" s="19" t="s">
        <v>2248</v>
      </c>
      <c r="H346" s="20" t="s">
        <v>47</v>
      </c>
      <c r="I346" s="21" t="s">
        <v>48</v>
      </c>
      <c r="J346" s="38">
        <v>46050</v>
      </c>
      <c r="K346" s="22">
        <v>46056</v>
      </c>
      <c r="L346" s="22">
        <v>46297</v>
      </c>
      <c r="M346" s="24" t="s">
        <v>49</v>
      </c>
      <c r="N346" s="10">
        <f t="shared" si="17"/>
        <v>23412480</v>
      </c>
      <c r="O346" s="11">
        <v>2926560</v>
      </c>
      <c r="P346" s="52">
        <v>918</v>
      </c>
      <c r="Q346" s="25">
        <v>46036</v>
      </c>
      <c r="R346" s="26" t="s">
        <v>234</v>
      </c>
      <c r="S346" s="52">
        <v>1088</v>
      </c>
      <c r="T346" s="44">
        <v>46055</v>
      </c>
      <c r="U346" s="9">
        <v>23412480</v>
      </c>
      <c r="V346" s="29" t="s">
        <v>51</v>
      </c>
      <c r="W346" s="30">
        <v>46049</v>
      </c>
      <c r="X346" s="18" t="s">
        <v>2249</v>
      </c>
      <c r="Y346" s="6" t="s">
        <v>2250</v>
      </c>
      <c r="Z346" s="18" t="s">
        <v>237</v>
      </c>
      <c r="AA346" s="31"/>
      <c r="AB346" s="31"/>
      <c r="AC346" s="31"/>
      <c r="AD346" s="32"/>
      <c r="AE346" s="31"/>
      <c r="AF346" s="32"/>
      <c r="AG346" s="31"/>
      <c r="AH346" s="33"/>
      <c r="AI346" s="32"/>
      <c r="AJ346" s="32"/>
      <c r="AK346" s="34">
        <v>46297</v>
      </c>
      <c r="AL346" s="35">
        <v>240</v>
      </c>
      <c r="AM346" s="31" t="s">
        <v>49</v>
      </c>
      <c r="AN346" s="36">
        <v>23412480</v>
      </c>
    </row>
    <row r="347" spans="1:40" s="37" customFormat="1" ht="37.5" customHeight="1" x14ac:dyDescent="0.25">
      <c r="A347" s="13">
        <v>364</v>
      </c>
      <c r="B347" s="14" t="s">
        <v>40</v>
      </c>
      <c r="C347" s="15" t="s">
        <v>41</v>
      </c>
      <c r="D347" s="45" t="s">
        <v>2251</v>
      </c>
      <c r="E347" s="15" t="s">
        <v>2252</v>
      </c>
      <c r="F347" s="18" t="s">
        <v>2253</v>
      </c>
      <c r="G347" s="19" t="s">
        <v>2254</v>
      </c>
      <c r="H347" s="20" t="s">
        <v>47</v>
      </c>
      <c r="I347" s="21" t="s">
        <v>48</v>
      </c>
      <c r="J347" s="38">
        <v>46051</v>
      </c>
      <c r="K347" s="22">
        <v>46059</v>
      </c>
      <c r="L347" s="38">
        <v>46392</v>
      </c>
      <c r="M347" s="23" t="s">
        <v>323</v>
      </c>
      <c r="N347" s="10">
        <f t="shared" si="17"/>
        <v>100100000</v>
      </c>
      <c r="O347" s="11">
        <v>9100000</v>
      </c>
      <c r="P347" s="52">
        <v>1169</v>
      </c>
      <c r="Q347" s="25">
        <v>46041</v>
      </c>
      <c r="R347" s="26" t="s">
        <v>802</v>
      </c>
      <c r="S347" s="52">
        <v>1043</v>
      </c>
      <c r="T347" s="44">
        <v>46055</v>
      </c>
      <c r="U347" s="9">
        <v>100100000</v>
      </c>
      <c r="V347" s="29" t="s">
        <v>51</v>
      </c>
      <c r="W347" s="30">
        <v>46050</v>
      </c>
      <c r="X347" s="18" t="s">
        <v>2255</v>
      </c>
      <c r="Y347" s="6" t="s">
        <v>2256</v>
      </c>
      <c r="Z347" s="18" t="s">
        <v>1227</v>
      </c>
      <c r="AA347" s="31"/>
      <c r="AB347" s="31"/>
      <c r="AC347" s="31"/>
      <c r="AD347" s="32"/>
      <c r="AE347" s="31"/>
      <c r="AF347" s="32"/>
      <c r="AG347" s="31"/>
      <c r="AH347" s="33"/>
      <c r="AI347" s="32"/>
      <c r="AJ347" s="32"/>
      <c r="AK347" s="34">
        <v>46392</v>
      </c>
      <c r="AL347" s="35">
        <v>330</v>
      </c>
      <c r="AM347" s="31" t="s">
        <v>323</v>
      </c>
      <c r="AN347" s="36">
        <v>100100000</v>
      </c>
    </row>
    <row r="348" spans="1:40" s="37" customFormat="1" ht="37.5" customHeight="1" x14ac:dyDescent="0.25">
      <c r="A348" s="13">
        <v>365</v>
      </c>
      <c r="B348" s="14" t="s">
        <v>40</v>
      </c>
      <c r="C348" s="15" t="s">
        <v>41</v>
      </c>
      <c r="D348" s="45" t="s">
        <v>2257</v>
      </c>
      <c r="E348" s="15" t="s">
        <v>2258</v>
      </c>
      <c r="F348" s="18" t="s">
        <v>2259</v>
      </c>
      <c r="G348" s="19" t="s">
        <v>2260</v>
      </c>
      <c r="H348" s="20" t="s">
        <v>47</v>
      </c>
      <c r="I348" s="21" t="s">
        <v>48</v>
      </c>
      <c r="J348" s="38">
        <v>46051</v>
      </c>
      <c r="K348" s="22">
        <v>46070</v>
      </c>
      <c r="L348" s="22">
        <v>46311</v>
      </c>
      <c r="M348" s="24" t="s">
        <v>49</v>
      </c>
      <c r="N348" s="10">
        <f t="shared" si="17"/>
        <v>29265600</v>
      </c>
      <c r="O348" s="11">
        <v>3658200</v>
      </c>
      <c r="P348" s="52">
        <v>913</v>
      </c>
      <c r="Q348" s="25">
        <v>46036</v>
      </c>
      <c r="R348" s="26" t="s">
        <v>118</v>
      </c>
      <c r="S348" s="52">
        <v>1198</v>
      </c>
      <c r="T348" s="44">
        <v>46056</v>
      </c>
      <c r="U348" s="9">
        <v>29265600</v>
      </c>
      <c r="V348" s="29" t="s">
        <v>51</v>
      </c>
      <c r="W348" s="30">
        <v>46049</v>
      </c>
      <c r="X348" s="18" t="s">
        <v>2261</v>
      </c>
      <c r="Y348" s="6" t="s">
        <v>2262</v>
      </c>
      <c r="Z348" s="18" t="s">
        <v>218</v>
      </c>
      <c r="AA348" s="31"/>
      <c r="AB348" s="31"/>
      <c r="AC348" s="31"/>
      <c r="AD348" s="32"/>
      <c r="AE348" s="31"/>
      <c r="AF348" s="32"/>
      <c r="AG348" s="31"/>
      <c r="AH348" s="33"/>
      <c r="AI348" s="32"/>
      <c r="AJ348" s="32"/>
      <c r="AK348" s="34">
        <v>46311</v>
      </c>
      <c r="AL348" s="35">
        <v>240</v>
      </c>
      <c r="AM348" s="31" t="s">
        <v>49</v>
      </c>
      <c r="AN348" s="36">
        <v>29265600</v>
      </c>
    </row>
    <row r="349" spans="1:40" s="37" customFormat="1" ht="37.5" customHeight="1" x14ac:dyDescent="0.25">
      <c r="A349" s="13">
        <v>366</v>
      </c>
      <c r="B349" s="14" t="s">
        <v>40</v>
      </c>
      <c r="C349" s="15" t="s">
        <v>41</v>
      </c>
      <c r="D349" s="45" t="s">
        <v>2263</v>
      </c>
      <c r="E349" s="15" t="s">
        <v>2264</v>
      </c>
      <c r="F349" s="18" t="s">
        <v>2265</v>
      </c>
      <c r="G349" s="19" t="s">
        <v>1365</v>
      </c>
      <c r="H349" s="20" t="s">
        <v>47</v>
      </c>
      <c r="I349" s="21" t="s">
        <v>48</v>
      </c>
      <c r="J349" s="38">
        <v>46049</v>
      </c>
      <c r="K349" s="22">
        <v>46056</v>
      </c>
      <c r="L349" s="22">
        <v>46297</v>
      </c>
      <c r="M349" s="24" t="s">
        <v>49</v>
      </c>
      <c r="N349" s="10">
        <f t="shared" si="17"/>
        <v>28000000</v>
      </c>
      <c r="O349" s="11">
        <v>3500000</v>
      </c>
      <c r="P349" s="52">
        <v>1162</v>
      </c>
      <c r="Q349" s="25">
        <v>46041</v>
      </c>
      <c r="R349" s="26" t="s">
        <v>1367</v>
      </c>
      <c r="S349" s="52">
        <v>1157</v>
      </c>
      <c r="T349" s="44">
        <v>46056</v>
      </c>
      <c r="U349" s="9">
        <v>28000000</v>
      </c>
      <c r="V349" s="29" t="s">
        <v>51</v>
      </c>
      <c r="W349" s="30">
        <v>46049</v>
      </c>
      <c r="X349" s="18" t="s">
        <v>2266</v>
      </c>
      <c r="Y349" s="6" t="s">
        <v>2267</v>
      </c>
      <c r="Z349" s="18" t="s">
        <v>1371</v>
      </c>
      <c r="AA349" s="31"/>
      <c r="AB349" s="31"/>
      <c r="AC349" s="31"/>
      <c r="AD349" s="32"/>
      <c r="AE349" s="31"/>
      <c r="AF349" s="32"/>
      <c r="AG349" s="31"/>
      <c r="AH349" s="33"/>
      <c r="AI349" s="32"/>
      <c r="AJ349" s="32"/>
      <c r="AK349" s="34">
        <v>46297</v>
      </c>
      <c r="AL349" s="35">
        <v>240</v>
      </c>
      <c r="AM349" s="31" t="s">
        <v>49</v>
      </c>
      <c r="AN349" s="36">
        <v>28000000</v>
      </c>
    </row>
    <row r="350" spans="1:40" s="37" customFormat="1" ht="37.5" customHeight="1" x14ac:dyDescent="0.25">
      <c r="A350" s="13">
        <v>367</v>
      </c>
      <c r="B350" s="14" t="s">
        <v>40</v>
      </c>
      <c r="C350" s="15" t="s">
        <v>41</v>
      </c>
      <c r="D350" s="45" t="s">
        <v>2268</v>
      </c>
      <c r="E350" s="15" t="s">
        <v>2269</v>
      </c>
      <c r="F350" s="18" t="s">
        <v>2270</v>
      </c>
      <c r="G350" s="19" t="s">
        <v>1781</v>
      </c>
      <c r="H350" s="20" t="s">
        <v>47</v>
      </c>
      <c r="I350" s="21" t="s">
        <v>48</v>
      </c>
      <c r="J350" s="38">
        <v>46052</v>
      </c>
      <c r="K350" s="22">
        <v>46063</v>
      </c>
      <c r="L350" s="22">
        <v>46304</v>
      </c>
      <c r="M350" s="24" t="s">
        <v>49</v>
      </c>
      <c r="N350" s="10">
        <f t="shared" si="17"/>
        <v>48497280</v>
      </c>
      <c r="O350" s="11">
        <v>6062160</v>
      </c>
      <c r="P350" s="52" t="s">
        <v>2271</v>
      </c>
      <c r="Q350" s="25">
        <v>46041</v>
      </c>
      <c r="R350" s="26" t="s">
        <v>593</v>
      </c>
      <c r="S350" s="52" t="s">
        <v>2272</v>
      </c>
      <c r="T350" s="44">
        <v>46063</v>
      </c>
      <c r="U350" s="9">
        <v>48497280</v>
      </c>
      <c r="V350" s="29" t="s">
        <v>51</v>
      </c>
      <c r="W350" s="30">
        <v>46049</v>
      </c>
      <c r="X350" s="18" t="s">
        <v>2273</v>
      </c>
      <c r="Y350" s="6" t="s">
        <v>2274</v>
      </c>
      <c r="Z350" s="18" t="s">
        <v>423</v>
      </c>
      <c r="AA350" s="31"/>
      <c r="AB350" s="31"/>
      <c r="AC350" s="31"/>
      <c r="AD350" s="32"/>
      <c r="AE350" s="31"/>
      <c r="AF350" s="32"/>
      <c r="AG350" s="31"/>
      <c r="AH350" s="33"/>
      <c r="AI350" s="32"/>
      <c r="AJ350" s="32"/>
      <c r="AK350" s="34">
        <v>46304</v>
      </c>
      <c r="AL350" s="35">
        <v>240</v>
      </c>
      <c r="AM350" s="31" t="s">
        <v>49</v>
      </c>
      <c r="AN350" s="36">
        <v>48497280</v>
      </c>
    </row>
    <row r="351" spans="1:40" s="37" customFormat="1" ht="37.5" customHeight="1" x14ac:dyDescent="0.25">
      <c r="A351" s="13">
        <v>368</v>
      </c>
      <c r="B351" s="14" t="s">
        <v>40</v>
      </c>
      <c r="C351" s="15" t="s">
        <v>41</v>
      </c>
      <c r="D351" s="45" t="s">
        <v>2275</v>
      </c>
      <c r="E351" s="15" t="s">
        <v>2276</v>
      </c>
      <c r="F351" s="18" t="s">
        <v>2277</v>
      </c>
      <c r="G351" s="19" t="s">
        <v>380</v>
      </c>
      <c r="H351" s="20" t="s">
        <v>47</v>
      </c>
      <c r="I351" s="21" t="s">
        <v>48</v>
      </c>
      <c r="J351" s="38">
        <v>46050</v>
      </c>
      <c r="K351" s="22">
        <v>46056</v>
      </c>
      <c r="L351" s="22">
        <v>46297</v>
      </c>
      <c r="M351" s="24" t="s">
        <v>49</v>
      </c>
      <c r="N351" s="10">
        <f t="shared" si="17"/>
        <v>46824960</v>
      </c>
      <c r="O351" s="11">
        <v>5853120</v>
      </c>
      <c r="P351" s="52">
        <v>998</v>
      </c>
      <c r="Q351" s="25">
        <v>46041</v>
      </c>
      <c r="R351" s="26" t="s">
        <v>50</v>
      </c>
      <c r="S351" s="52">
        <v>1228</v>
      </c>
      <c r="T351" s="44">
        <v>46056</v>
      </c>
      <c r="U351" s="9">
        <v>46824960</v>
      </c>
      <c r="V351" s="29" t="s">
        <v>51</v>
      </c>
      <c r="W351" s="30">
        <v>46048</v>
      </c>
      <c r="X351" s="18" t="s">
        <v>2278</v>
      </c>
      <c r="Y351" s="6" t="s">
        <v>2279</v>
      </c>
      <c r="Z351" s="18" t="s">
        <v>423</v>
      </c>
      <c r="AA351" s="31"/>
      <c r="AB351" s="31"/>
      <c r="AC351" s="31"/>
      <c r="AD351" s="32"/>
      <c r="AE351" s="31"/>
      <c r="AF351" s="32"/>
      <c r="AG351" s="31"/>
      <c r="AH351" s="33"/>
      <c r="AI351" s="32"/>
      <c r="AJ351" s="32"/>
      <c r="AK351" s="34">
        <v>46297</v>
      </c>
      <c r="AL351" s="35">
        <v>240</v>
      </c>
      <c r="AM351" s="31" t="s">
        <v>49</v>
      </c>
      <c r="AN351" s="36">
        <v>46824960</v>
      </c>
    </row>
    <row r="352" spans="1:40" s="37" customFormat="1" ht="37.5" customHeight="1" x14ac:dyDescent="0.25">
      <c r="A352" s="13">
        <v>369</v>
      </c>
      <c r="B352" s="14" t="s">
        <v>40</v>
      </c>
      <c r="C352" s="15" t="s">
        <v>41</v>
      </c>
      <c r="D352" s="45" t="s">
        <v>2280</v>
      </c>
      <c r="E352" s="15" t="s">
        <v>2281</v>
      </c>
      <c r="F352" s="18" t="s">
        <v>2282</v>
      </c>
      <c r="G352" s="19" t="s">
        <v>1804</v>
      </c>
      <c r="H352" s="20" t="s">
        <v>47</v>
      </c>
      <c r="I352" s="21" t="s">
        <v>48</v>
      </c>
      <c r="J352" s="38">
        <v>46051</v>
      </c>
      <c r="K352" s="22">
        <v>46066</v>
      </c>
      <c r="L352" s="22">
        <v>46307</v>
      </c>
      <c r="M352" s="24" t="s">
        <v>49</v>
      </c>
      <c r="N352" s="10">
        <f t="shared" si="17"/>
        <v>46824960</v>
      </c>
      <c r="O352" s="11">
        <v>5853120</v>
      </c>
      <c r="P352" s="23">
        <v>990</v>
      </c>
      <c r="Q352" s="25">
        <v>46041</v>
      </c>
      <c r="R352" s="26" t="s">
        <v>50</v>
      </c>
      <c r="S352" s="43">
        <v>1388</v>
      </c>
      <c r="T352" s="44">
        <v>46066</v>
      </c>
      <c r="U352" s="9">
        <v>46824960</v>
      </c>
      <c r="V352" s="29" t="s">
        <v>51</v>
      </c>
      <c r="W352" s="30">
        <v>46051</v>
      </c>
      <c r="X352" s="18" t="s">
        <v>2283</v>
      </c>
      <c r="Y352" s="6" t="s">
        <v>2284</v>
      </c>
      <c r="Z352" s="18" t="s">
        <v>301</v>
      </c>
      <c r="AA352" s="31"/>
      <c r="AB352" s="31"/>
      <c r="AC352" s="31"/>
      <c r="AD352" s="32"/>
      <c r="AE352" s="31"/>
      <c r="AF352" s="32"/>
      <c r="AG352" s="31"/>
      <c r="AH352" s="33"/>
      <c r="AI352" s="32"/>
      <c r="AJ352" s="32"/>
      <c r="AK352" s="34">
        <v>46307</v>
      </c>
      <c r="AL352" s="35">
        <v>240</v>
      </c>
      <c r="AM352" s="31" t="s">
        <v>49</v>
      </c>
      <c r="AN352" s="36">
        <v>46824960</v>
      </c>
    </row>
    <row r="353" spans="1:40" s="37" customFormat="1" ht="37.5" customHeight="1" x14ac:dyDescent="0.25">
      <c r="A353" s="13">
        <v>370</v>
      </c>
      <c r="B353" s="14" t="s">
        <v>736</v>
      </c>
      <c r="C353" s="15" t="s">
        <v>737</v>
      </c>
      <c r="D353" s="45" t="s">
        <v>2285</v>
      </c>
      <c r="E353" s="15" t="s">
        <v>2286</v>
      </c>
      <c r="F353" s="18" t="s">
        <v>2287</v>
      </c>
      <c r="G353" s="19" t="s">
        <v>741</v>
      </c>
      <c r="H353" s="20" t="s">
        <v>47</v>
      </c>
      <c r="I353" s="21" t="s">
        <v>48</v>
      </c>
      <c r="J353" s="38">
        <v>46050</v>
      </c>
      <c r="K353" s="22">
        <v>46063</v>
      </c>
      <c r="L353" s="22">
        <v>46304</v>
      </c>
      <c r="M353" s="24" t="s">
        <v>49</v>
      </c>
      <c r="N353" s="10">
        <f t="shared" si="17"/>
        <v>24248640</v>
      </c>
      <c r="O353" s="11">
        <v>3031080</v>
      </c>
      <c r="P353" s="52" t="s">
        <v>2044</v>
      </c>
      <c r="Q353" s="25">
        <v>46041</v>
      </c>
      <c r="R353" s="26" t="s">
        <v>742</v>
      </c>
      <c r="S353" s="52" t="s">
        <v>2288</v>
      </c>
      <c r="T353" s="44">
        <v>46063</v>
      </c>
      <c r="U353" s="9">
        <v>24248640</v>
      </c>
      <c r="V353" s="29" t="s">
        <v>51</v>
      </c>
      <c r="W353" s="30">
        <v>46049</v>
      </c>
      <c r="X353" s="18" t="s">
        <v>2289</v>
      </c>
      <c r="Y353" s="6" t="s">
        <v>2290</v>
      </c>
      <c r="Z353" s="18" t="s">
        <v>307</v>
      </c>
      <c r="AA353" s="31"/>
      <c r="AB353" s="31"/>
      <c r="AC353" s="31"/>
      <c r="AD353" s="32"/>
      <c r="AE353" s="31"/>
      <c r="AF353" s="32"/>
      <c r="AG353" s="31"/>
      <c r="AH353" s="33"/>
      <c r="AI353" s="32"/>
      <c r="AJ353" s="32"/>
      <c r="AK353" s="34">
        <v>46304</v>
      </c>
      <c r="AL353" s="35">
        <v>240</v>
      </c>
      <c r="AM353" s="31" t="s">
        <v>49</v>
      </c>
      <c r="AN353" s="36">
        <v>24248640</v>
      </c>
    </row>
    <row r="354" spans="1:40" s="37" customFormat="1" ht="37.5" customHeight="1" x14ac:dyDescent="0.25">
      <c r="A354" s="13">
        <v>371</v>
      </c>
      <c r="B354" s="14" t="s">
        <v>736</v>
      </c>
      <c r="C354" s="15" t="s">
        <v>737</v>
      </c>
      <c r="D354" s="45" t="s">
        <v>2291</v>
      </c>
      <c r="E354" s="15" t="s">
        <v>2292</v>
      </c>
      <c r="F354" s="18" t="s">
        <v>2293</v>
      </c>
      <c r="G354" s="19" t="s">
        <v>820</v>
      </c>
      <c r="H354" s="20" t="s">
        <v>47</v>
      </c>
      <c r="I354" s="21" t="s">
        <v>48</v>
      </c>
      <c r="J354" s="38">
        <v>46051</v>
      </c>
      <c r="K354" s="22">
        <v>46063</v>
      </c>
      <c r="L354" s="22">
        <v>46304</v>
      </c>
      <c r="M354" s="24" t="s">
        <v>49</v>
      </c>
      <c r="N354" s="10">
        <f t="shared" si="17"/>
        <v>24248640</v>
      </c>
      <c r="O354" s="11">
        <v>3031080</v>
      </c>
      <c r="P354" s="52">
        <v>1062</v>
      </c>
      <c r="Q354" s="25">
        <v>46041</v>
      </c>
      <c r="R354" s="26" t="s">
        <v>821</v>
      </c>
      <c r="S354" s="52">
        <v>1222</v>
      </c>
      <c r="T354" s="44">
        <v>46056</v>
      </c>
      <c r="U354" s="9">
        <v>24248640</v>
      </c>
      <c r="V354" s="29" t="s">
        <v>51</v>
      </c>
      <c r="W354" s="30">
        <v>46050</v>
      </c>
      <c r="X354" s="18" t="s">
        <v>2294</v>
      </c>
      <c r="Y354" s="6" t="s">
        <v>2295</v>
      </c>
      <c r="Z354" s="18" t="s">
        <v>633</v>
      </c>
      <c r="AA354" s="31"/>
      <c r="AB354" s="31"/>
      <c r="AC354" s="31"/>
      <c r="AD354" s="32"/>
      <c r="AE354" s="31"/>
      <c r="AF354" s="32"/>
      <c r="AG354" s="31"/>
      <c r="AH354" s="33"/>
      <c r="AI354" s="32"/>
      <c r="AJ354" s="32"/>
      <c r="AK354" s="34">
        <v>46304</v>
      </c>
      <c r="AL354" s="35">
        <v>240</v>
      </c>
      <c r="AM354" s="31" t="s">
        <v>49</v>
      </c>
      <c r="AN354" s="36">
        <v>24248640</v>
      </c>
    </row>
    <row r="355" spans="1:40" s="37" customFormat="1" ht="37.5" customHeight="1" x14ac:dyDescent="0.25">
      <c r="A355" s="13">
        <v>372</v>
      </c>
      <c r="B355" s="14" t="s">
        <v>40</v>
      </c>
      <c r="C355" s="15" t="s">
        <v>41</v>
      </c>
      <c r="D355" s="45" t="s">
        <v>2296</v>
      </c>
      <c r="E355" s="15" t="s">
        <v>2297</v>
      </c>
      <c r="F355" s="18" t="s">
        <v>2298</v>
      </c>
      <c r="G355" s="19" t="s">
        <v>1472</v>
      </c>
      <c r="H355" s="20" t="s">
        <v>47</v>
      </c>
      <c r="I355" s="21" t="s">
        <v>48</v>
      </c>
      <c r="J355" s="38">
        <v>46051</v>
      </c>
      <c r="K355" s="22">
        <v>46055</v>
      </c>
      <c r="L355" s="22">
        <v>46296</v>
      </c>
      <c r="M355" s="24" t="s">
        <v>49</v>
      </c>
      <c r="N355" s="10">
        <f t="shared" si="17"/>
        <v>47661120</v>
      </c>
      <c r="O355" s="11">
        <v>5957640</v>
      </c>
      <c r="P355" s="52">
        <v>903</v>
      </c>
      <c r="Q355" s="25">
        <v>46036</v>
      </c>
      <c r="R355" s="26" t="s">
        <v>297</v>
      </c>
      <c r="S355" s="52">
        <v>1020</v>
      </c>
      <c r="T355" s="44">
        <v>46052</v>
      </c>
      <c r="U355" s="9">
        <v>47661120</v>
      </c>
      <c r="V355" s="29" t="s">
        <v>51</v>
      </c>
      <c r="W355" s="30">
        <v>46051</v>
      </c>
      <c r="X355" s="18" t="s">
        <v>2299</v>
      </c>
      <c r="Y355" s="6" t="s">
        <v>2300</v>
      </c>
      <c r="Z355" s="18" t="s">
        <v>307</v>
      </c>
      <c r="AA355" s="31"/>
      <c r="AB355" s="31"/>
      <c r="AC355" s="31"/>
      <c r="AD355" s="32"/>
      <c r="AE355" s="31"/>
      <c r="AF355" s="32"/>
      <c r="AG355" s="31"/>
      <c r="AH355" s="33"/>
      <c r="AI355" s="32"/>
      <c r="AJ355" s="32"/>
      <c r="AK355" s="34">
        <v>46296</v>
      </c>
      <c r="AL355" s="35">
        <v>240</v>
      </c>
      <c r="AM355" s="31" t="s">
        <v>49</v>
      </c>
      <c r="AN355" s="36">
        <v>47661120</v>
      </c>
    </row>
    <row r="356" spans="1:40" s="37" customFormat="1" ht="37.5" customHeight="1" x14ac:dyDescent="0.25">
      <c r="A356" s="13">
        <v>373</v>
      </c>
      <c r="B356" s="14" t="s">
        <v>250</v>
      </c>
      <c r="C356" s="15" t="s">
        <v>251</v>
      </c>
      <c r="D356" s="45" t="s">
        <v>2301</v>
      </c>
      <c r="E356" s="15" t="s">
        <v>2302</v>
      </c>
      <c r="F356" s="18" t="s">
        <v>2301</v>
      </c>
      <c r="G356" s="19" t="s">
        <v>2303</v>
      </c>
      <c r="H356" s="20" t="s">
        <v>47</v>
      </c>
      <c r="I356" s="21" t="s">
        <v>48</v>
      </c>
      <c r="J356" s="38">
        <v>46052</v>
      </c>
      <c r="K356" s="22">
        <v>46079</v>
      </c>
      <c r="L356" s="22">
        <v>46320</v>
      </c>
      <c r="M356" s="24" t="s">
        <v>49</v>
      </c>
      <c r="N356" s="10">
        <f t="shared" si="17"/>
        <v>54350400</v>
      </c>
      <c r="O356" s="11">
        <v>6793800</v>
      </c>
      <c r="P356" s="52">
        <v>1015</v>
      </c>
      <c r="Q356" s="25">
        <v>46041</v>
      </c>
      <c r="R356" s="9">
        <v>217401600</v>
      </c>
      <c r="S356" s="52">
        <v>1474</v>
      </c>
      <c r="T356" s="44">
        <v>46077</v>
      </c>
      <c r="U356" s="9">
        <v>54350400</v>
      </c>
      <c r="V356" s="29" t="s">
        <v>51</v>
      </c>
      <c r="W356" s="30">
        <v>46052</v>
      </c>
      <c r="X356" s="18" t="s">
        <v>2304</v>
      </c>
      <c r="Y356" s="6" t="s">
        <v>2305</v>
      </c>
      <c r="Z356" s="18" t="s">
        <v>258</v>
      </c>
      <c r="AA356" s="31"/>
      <c r="AB356" s="31"/>
      <c r="AC356" s="31"/>
      <c r="AD356" s="32"/>
      <c r="AE356" s="31"/>
      <c r="AF356" s="32"/>
      <c r="AG356" s="31"/>
      <c r="AH356" s="33"/>
      <c r="AI356" s="32"/>
      <c r="AJ356" s="32"/>
      <c r="AK356" s="34">
        <v>46320</v>
      </c>
      <c r="AL356" s="35">
        <v>240</v>
      </c>
      <c r="AM356" s="31" t="s">
        <v>49</v>
      </c>
      <c r="AN356" s="36">
        <v>54350400</v>
      </c>
    </row>
    <row r="357" spans="1:40" s="37" customFormat="1" ht="37.5" customHeight="1" x14ac:dyDescent="0.25">
      <c r="A357" s="13">
        <v>374</v>
      </c>
      <c r="B357" s="14" t="s">
        <v>189</v>
      </c>
      <c r="C357" s="15" t="s">
        <v>190</v>
      </c>
      <c r="D357" s="45" t="s">
        <v>2306</v>
      </c>
      <c r="E357" s="15" t="s">
        <v>2307</v>
      </c>
      <c r="F357" s="18" t="s">
        <v>2308</v>
      </c>
      <c r="G357" s="19" t="s">
        <v>2309</v>
      </c>
      <c r="H357" s="20" t="s">
        <v>47</v>
      </c>
      <c r="I357" s="21" t="s">
        <v>48</v>
      </c>
      <c r="J357" s="38">
        <v>46050</v>
      </c>
      <c r="K357" s="22">
        <v>46056</v>
      </c>
      <c r="L357" s="22">
        <v>46297</v>
      </c>
      <c r="M357" s="24" t="s">
        <v>49</v>
      </c>
      <c r="N357" s="10">
        <f t="shared" si="17"/>
        <v>62712000</v>
      </c>
      <c r="O357" s="11">
        <v>7839000</v>
      </c>
      <c r="P357" s="52">
        <v>879</v>
      </c>
      <c r="Q357" s="25">
        <v>46036</v>
      </c>
      <c r="R357" s="26" t="s">
        <v>208</v>
      </c>
      <c r="S357" s="52">
        <v>1145</v>
      </c>
      <c r="T357" s="44">
        <v>46056</v>
      </c>
      <c r="U357" s="9">
        <v>62712000</v>
      </c>
      <c r="V357" s="29" t="s">
        <v>51</v>
      </c>
      <c r="W357" s="30">
        <v>46050</v>
      </c>
      <c r="X357" s="18" t="s">
        <v>2310</v>
      </c>
      <c r="Y357" s="6" t="s">
        <v>2311</v>
      </c>
      <c r="Z357" s="18" t="s">
        <v>198</v>
      </c>
      <c r="AA357" s="31"/>
      <c r="AB357" s="31"/>
      <c r="AC357" s="31"/>
      <c r="AD357" s="32"/>
      <c r="AE357" s="31"/>
      <c r="AF357" s="32"/>
      <c r="AG357" s="31"/>
      <c r="AH357" s="33"/>
      <c r="AI357" s="32"/>
      <c r="AJ357" s="32"/>
      <c r="AK357" s="34">
        <v>46297</v>
      </c>
      <c r="AL357" s="35">
        <v>240</v>
      </c>
      <c r="AM357" s="31" t="s">
        <v>49</v>
      </c>
      <c r="AN357" s="36">
        <v>62712000</v>
      </c>
    </row>
    <row r="358" spans="1:40" s="37" customFormat="1" ht="37.5" customHeight="1" x14ac:dyDescent="0.25">
      <c r="A358" s="13">
        <v>375</v>
      </c>
      <c r="B358" s="14" t="s">
        <v>40</v>
      </c>
      <c r="C358" s="15" t="s">
        <v>41</v>
      </c>
      <c r="D358" s="45" t="s">
        <v>2312</v>
      </c>
      <c r="E358" s="15" t="s">
        <v>2313</v>
      </c>
      <c r="F358" s="18" t="s">
        <v>2314</v>
      </c>
      <c r="G358" s="19" t="s">
        <v>1804</v>
      </c>
      <c r="H358" s="20" t="s">
        <v>47</v>
      </c>
      <c r="I358" s="21" t="s">
        <v>48</v>
      </c>
      <c r="J358" s="38">
        <v>46051</v>
      </c>
      <c r="K358" s="22">
        <v>46055</v>
      </c>
      <c r="L358" s="22">
        <v>46296</v>
      </c>
      <c r="M358" s="24" t="s">
        <v>49</v>
      </c>
      <c r="N358" s="10">
        <f t="shared" si="17"/>
        <v>46824960</v>
      </c>
      <c r="O358" s="11">
        <v>5853120</v>
      </c>
      <c r="P358" s="52">
        <v>872</v>
      </c>
      <c r="Q358" s="25">
        <v>46036</v>
      </c>
      <c r="R358" s="26" t="s">
        <v>50</v>
      </c>
      <c r="S358" s="52">
        <v>1091</v>
      </c>
      <c r="T358" s="44">
        <v>46055</v>
      </c>
      <c r="U358" s="9">
        <v>46824960</v>
      </c>
      <c r="V358" s="29" t="s">
        <v>51</v>
      </c>
      <c r="W358" s="30">
        <v>46051</v>
      </c>
      <c r="X358" s="18" t="s">
        <v>2315</v>
      </c>
      <c r="Y358" s="6" t="s">
        <v>2316</v>
      </c>
      <c r="Z358" s="18" t="s">
        <v>307</v>
      </c>
      <c r="AA358" s="31"/>
      <c r="AB358" s="31"/>
      <c r="AC358" s="31"/>
      <c r="AD358" s="32"/>
      <c r="AE358" s="31"/>
      <c r="AF358" s="32"/>
      <c r="AG358" s="31"/>
      <c r="AH358" s="33"/>
      <c r="AI358" s="32"/>
      <c r="AJ358" s="32"/>
      <c r="AK358" s="34">
        <v>46296</v>
      </c>
      <c r="AL358" s="35">
        <v>240</v>
      </c>
      <c r="AM358" s="31" t="s">
        <v>49</v>
      </c>
      <c r="AN358" s="36">
        <v>46824960</v>
      </c>
    </row>
    <row r="359" spans="1:40" s="37" customFormat="1" ht="37.5" customHeight="1" x14ac:dyDescent="0.25">
      <c r="A359" s="13">
        <v>376</v>
      </c>
      <c r="B359" s="14" t="s">
        <v>189</v>
      </c>
      <c r="C359" s="15" t="s">
        <v>190</v>
      </c>
      <c r="D359" s="45" t="s">
        <v>2317</v>
      </c>
      <c r="E359" s="15" t="s">
        <v>2318</v>
      </c>
      <c r="F359" s="18" t="s">
        <v>2317</v>
      </c>
      <c r="G359" s="19" t="s">
        <v>2319</v>
      </c>
      <c r="H359" s="20" t="s">
        <v>47</v>
      </c>
      <c r="I359" s="21" t="s">
        <v>48</v>
      </c>
      <c r="J359" s="38">
        <v>46051</v>
      </c>
      <c r="K359" s="22">
        <v>46056</v>
      </c>
      <c r="L359" s="22">
        <v>46297</v>
      </c>
      <c r="M359" s="24" t="s">
        <v>49</v>
      </c>
      <c r="N359" s="10">
        <f t="shared" si="17"/>
        <v>34282560</v>
      </c>
      <c r="O359" s="11">
        <v>4285320</v>
      </c>
      <c r="P359" s="52">
        <v>953</v>
      </c>
      <c r="Q359" s="25">
        <v>46038</v>
      </c>
      <c r="R359" s="26" t="s">
        <v>2320</v>
      </c>
      <c r="S359" s="52">
        <v>1147</v>
      </c>
      <c r="T359" s="44">
        <v>46056</v>
      </c>
      <c r="U359" s="9">
        <v>34282560</v>
      </c>
      <c r="V359" s="29" t="s">
        <v>51</v>
      </c>
      <c r="W359" s="30">
        <v>46050</v>
      </c>
      <c r="X359" s="18" t="s">
        <v>2321</v>
      </c>
      <c r="Y359" s="6" t="s">
        <v>2322</v>
      </c>
      <c r="Z359" s="18" t="s">
        <v>198</v>
      </c>
      <c r="AA359" s="31"/>
      <c r="AB359" s="31"/>
      <c r="AC359" s="31"/>
      <c r="AD359" s="32"/>
      <c r="AE359" s="31"/>
      <c r="AF359" s="32"/>
      <c r="AG359" s="31"/>
      <c r="AH359" s="33"/>
      <c r="AI359" s="32"/>
      <c r="AJ359" s="32"/>
      <c r="AK359" s="34">
        <v>46297</v>
      </c>
      <c r="AL359" s="35">
        <v>240</v>
      </c>
      <c r="AM359" s="31" t="s">
        <v>49</v>
      </c>
      <c r="AN359" s="36">
        <v>34282560</v>
      </c>
    </row>
    <row r="360" spans="1:40" s="37" customFormat="1" ht="37.5" customHeight="1" x14ac:dyDescent="0.25">
      <c r="A360" s="13">
        <v>377</v>
      </c>
      <c r="B360" s="14" t="s">
        <v>778</v>
      </c>
      <c r="C360" s="15" t="s">
        <v>779</v>
      </c>
      <c r="D360" s="45" t="s">
        <v>2323</v>
      </c>
      <c r="E360" s="15" t="s">
        <v>2324</v>
      </c>
      <c r="F360" s="18" t="s">
        <v>2323</v>
      </c>
      <c r="G360" s="19" t="s">
        <v>2325</v>
      </c>
      <c r="H360" s="20" t="s">
        <v>47</v>
      </c>
      <c r="I360" s="21" t="s">
        <v>48</v>
      </c>
      <c r="J360" s="38">
        <v>46051</v>
      </c>
      <c r="K360" s="22">
        <v>46056</v>
      </c>
      <c r="L360" s="22">
        <v>46297</v>
      </c>
      <c r="M360" s="24" t="s">
        <v>49</v>
      </c>
      <c r="N360" s="10">
        <f t="shared" si="17"/>
        <v>29265600</v>
      </c>
      <c r="O360" s="11">
        <v>3658200</v>
      </c>
      <c r="P360" s="52">
        <v>1113</v>
      </c>
      <c r="Q360" s="25">
        <v>46041</v>
      </c>
      <c r="R360" s="26" t="s">
        <v>118</v>
      </c>
      <c r="S360" s="52">
        <v>1178</v>
      </c>
      <c r="T360" s="44">
        <v>46056</v>
      </c>
      <c r="U360" s="9">
        <v>29265600</v>
      </c>
      <c r="V360" s="29" t="s">
        <v>51</v>
      </c>
      <c r="W360" s="30">
        <v>46051</v>
      </c>
      <c r="X360" s="18" t="s">
        <v>2326</v>
      </c>
      <c r="Y360" s="6" t="s">
        <v>2327</v>
      </c>
      <c r="Z360" s="18" t="s">
        <v>786</v>
      </c>
      <c r="AA360" s="31"/>
      <c r="AB360" s="31"/>
      <c r="AC360" s="31"/>
      <c r="AD360" s="32"/>
      <c r="AE360" s="31"/>
      <c r="AF360" s="32"/>
      <c r="AG360" s="31"/>
      <c r="AH360" s="33"/>
      <c r="AI360" s="32"/>
      <c r="AJ360" s="32"/>
      <c r="AK360" s="34">
        <v>46297</v>
      </c>
      <c r="AL360" s="35">
        <v>240</v>
      </c>
      <c r="AM360" s="31" t="s">
        <v>49</v>
      </c>
      <c r="AN360" s="36">
        <v>29265600</v>
      </c>
    </row>
    <row r="361" spans="1:40" s="37" customFormat="1" ht="37.5" customHeight="1" x14ac:dyDescent="0.25">
      <c r="A361" s="13">
        <v>379</v>
      </c>
      <c r="B361" s="14" t="s">
        <v>40</v>
      </c>
      <c r="C361" s="15" t="s">
        <v>41</v>
      </c>
      <c r="D361" s="45" t="s">
        <v>2328</v>
      </c>
      <c r="E361" s="15" t="s">
        <v>2329</v>
      </c>
      <c r="F361" s="18" t="s">
        <v>2330</v>
      </c>
      <c r="G361" s="19" t="s">
        <v>2331</v>
      </c>
      <c r="H361" s="20" t="s">
        <v>47</v>
      </c>
      <c r="I361" s="21" t="s">
        <v>48</v>
      </c>
      <c r="J361" s="38">
        <v>46051</v>
      </c>
      <c r="K361" s="22">
        <v>46065</v>
      </c>
      <c r="L361" s="22">
        <v>46306</v>
      </c>
      <c r="M361" s="24" t="s">
        <v>49</v>
      </c>
      <c r="N361" s="10">
        <f t="shared" ref="N361:N394" si="18">U361</f>
        <v>62712000</v>
      </c>
      <c r="O361" s="11">
        <v>7839000</v>
      </c>
      <c r="P361" s="52">
        <v>1033</v>
      </c>
      <c r="Q361" s="25">
        <v>46041</v>
      </c>
      <c r="R361" s="26" t="s">
        <v>208</v>
      </c>
      <c r="S361" s="52">
        <v>1200</v>
      </c>
      <c r="T361" s="44">
        <v>46056</v>
      </c>
      <c r="U361" s="9">
        <v>62712000</v>
      </c>
      <c r="V361" s="29" t="s">
        <v>51</v>
      </c>
      <c r="W361" s="30">
        <v>46049</v>
      </c>
      <c r="X361" s="18" t="s">
        <v>2332</v>
      </c>
      <c r="Y361" s="6" t="s">
        <v>2333</v>
      </c>
      <c r="Z361" s="18" t="s">
        <v>415</v>
      </c>
      <c r="AA361" s="31"/>
      <c r="AB361" s="31"/>
      <c r="AC361" s="31"/>
      <c r="AD361" s="32"/>
      <c r="AE361" s="31"/>
      <c r="AF361" s="32"/>
      <c r="AG361" s="31"/>
      <c r="AH361" s="33"/>
      <c r="AI361" s="32"/>
      <c r="AJ361" s="32"/>
      <c r="AK361" s="34">
        <v>46306</v>
      </c>
      <c r="AL361" s="35">
        <v>240</v>
      </c>
      <c r="AM361" s="31" t="s">
        <v>49</v>
      </c>
      <c r="AN361" s="36">
        <v>62712000</v>
      </c>
    </row>
    <row r="362" spans="1:40" s="37" customFormat="1" ht="37.5" customHeight="1" x14ac:dyDescent="0.25">
      <c r="A362" s="13">
        <v>380</v>
      </c>
      <c r="B362" s="14" t="s">
        <v>1413</v>
      </c>
      <c r="C362" s="15" t="s">
        <v>1423</v>
      </c>
      <c r="D362" s="45" t="s">
        <v>2334</v>
      </c>
      <c r="E362" s="15" t="s">
        <v>2335</v>
      </c>
      <c r="F362" s="18" t="s">
        <v>2336</v>
      </c>
      <c r="G362" s="19" t="s">
        <v>2337</v>
      </c>
      <c r="H362" s="20" t="s">
        <v>47</v>
      </c>
      <c r="I362" s="21" t="s">
        <v>48</v>
      </c>
      <c r="J362" s="38">
        <v>46052</v>
      </c>
      <c r="K362" s="22">
        <v>46059</v>
      </c>
      <c r="L362" s="38">
        <v>46300</v>
      </c>
      <c r="M362" s="24" t="s">
        <v>49</v>
      </c>
      <c r="N362" s="10">
        <f t="shared" si="18"/>
        <v>24248640</v>
      </c>
      <c r="O362" s="11">
        <v>3031080</v>
      </c>
      <c r="P362" s="52">
        <v>1066</v>
      </c>
      <c r="Q362" s="25">
        <v>46041</v>
      </c>
      <c r="R362" s="26" t="s">
        <v>857</v>
      </c>
      <c r="S362" s="52">
        <v>1266</v>
      </c>
      <c r="T362" s="44">
        <v>46059</v>
      </c>
      <c r="U362" s="9">
        <v>24248640</v>
      </c>
      <c r="V362" s="29" t="s">
        <v>51</v>
      </c>
      <c r="W362" s="30">
        <v>46049</v>
      </c>
      <c r="X362" s="18" t="s">
        <v>2338</v>
      </c>
      <c r="Y362" s="6" t="s">
        <v>2339</v>
      </c>
      <c r="Z362" s="18" t="s">
        <v>1421</v>
      </c>
      <c r="AA362" s="31"/>
      <c r="AB362" s="31"/>
      <c r="AC362" s="31"/>
      <c r="AD362" s="32"/>
      <c r="AE362" s="31"/>
      <c r="AF362" s="32"/>
      <c r="AG362" s="31"/>
      <c r="AH362" s="33"/>
      <c r="AI362" s="32"/>
      <c r="AJ362" s="32"/>
      <c r="AK362" s="34">
        <v>46300</v>
      </c>
      <c r="AL362" s="35">
        <v>240</v>
      </c>
      <c r="AM362" s="31" t="s">
        <v>49</v>
      </c>
      <c r="AN362" s="36">
        <v>24248640</v>
      </c>
    </row>
    <row r="363" spans="1:40" s="37" customFormat="1" ht="37.5" customHeight="1" x14ac:dyDescent="0.25">
      <c r="A363" s="13">
        <v>381</v>
      </c>
      <c r="B363" s="14" t="s">
        <v>763</v>
      </c>
      <c r="C363" s="15" t="s">
        <v>764</v>
      </c>
      <c r="D363" s="45" t="s">
        <v>2340</v>
      </c>
      <c r="E363" s="15" t="s">
        <v>2341</v>
      </c>
      <c r="F363" s="18" t="s">
        <v>2342</v>
      </c>
      <c r="G363" s="19" t="s">
        <v>916</v>
      </c>
      <c r="H363" s="20" t="s">
        <v>47</v>
      </c>
      <c r="I363" s="21" t="s">
        <v>48</v>
      </c>
      <c r="J363" s="38">
        <v>46052</v>
      </c>
      <c r="K363" s="22">
        <v>46059</v>
      </c>
      <c r="L363" s="38">
        <v>46300</v>
      </c>
      <c r="M363" s="24" t="s">
        <v>49</v>
      </c>
      <c r="N363" s="10">
        <f t="shared" si="18"/>
        <v>45988800</v>
      </c>
      <c r="O363" s="11">
        <v>5748600</v>
      </c>
      <c r="P363" s="52">
        <v>1069</v>
      </c>
      <c r="Q363" s="25">
        <v>46041</v>
      </c>
      <c r="R363" s="26" t="s">
        <v>918</v>
      </c>
      <c r="S363" s="52">
        <v>1267</v>
      </c>
      <c r="T363" s="44">
        <v>46059</v>
      </c>
      <c r="U363" s="9">
        <v>45988800</v>
      </c>
      <c r="V363" s="29" t="s">
        <v>51</v>
      </c>
      <c r="W363" s="30">
        <v>46049</v>
      </c>
      <c r="X363" s="18" t="s">
        <v>2343</v>
      </c>
      <c r="Y363" s="6" t="s">
        <v>2344</v>
      </c>
      <c r="Z363" s="18" t="s">
        <v>771</v>
      </c>
      <c r="AA363" s="31"/>
      <c r="AB363" s="31"/>
      <c r="AC363" s="31"/>
      <c r="AD363" s="32"/>
      <c r="AE363" s="31"/>
      <c r="AF363" s="32"/>
      <c r="AG363" s="31"/>
      <c r="AH363" s="33"/>
      <c r="AI363" s="32"/>
      <c r="AJ363" s="32"/>
      <c r="AK363" s="34">
        <v>46300</v>
      </c>
      <c r="AL363" s="35">
        <v>240</v>
      </c>
      <c r="AM363" s="31" t="s">
        <v>49</v>
      </c>
      <c r="AN363" s="36">
        <v>45988800</v>
      </c>
    </row>
    <row r="364" spans="1:40" s="37" customFormat="1" ht="37.5" customHeight="1" x14ac:dyDescent="0.25">
      <c r="A364" s="13">
        <v>382</v>
      </c>
      <c r="B364" s="14" t="s">
        <v>778</v>
      </c>
      <c r="C364" s="15" t="s">
        <v>779</v>
      </c>
      <c r="D364" s="45" t="s">
        <v>2345</v>
      </c>
      <c r="E364" s="15" t="s">
        <v>2346</v>
      </c>
      <c r="F364" s="18" t="s">
        <v>2347</v>
      </c>
      <c r="G364" s="19" t="s">
        <v>1987</v>
      </c>
      <c r="H364" s="20" t="s">
        <v>47</v>
      </c>
      <c r="I364" s="21" t="s">
        <v>48</v>
      </c>
      <c r="J364" s="38">
        <v>46051</v>
      </c>
      <c r="K364" s="22">
        <v>46056</v>
      </c>
      <c r="L364" s="22">
        <v>46297</v>
      </c>
      <c r="M364" s="24" t="s">
        <v>49</v>
      </c>
      <c r="N364" s="10">
        <f t="shared" si="18"/>
        <v>45988800</v>
      </c>
      <c r="O364" s="11">
        <v>5748600</v>
      </c>
      <c r="P364" s="52">
        <v>1136</v>
      </c>
      <c r="Q364" s="25">
        <v>46041</v>
      </c>
      <c r="R364" s="26" t="s">
        <v>988</v>
      </c>
      <c r="S364" s="52">
        <v>1199</v>
      </c>
      <c r="T364" s="44">
        <v>46056</v>
      </c>
      <c r="U364" s="9">
        <v>45988800</v>
      </c>
      <c r="V364" s="29" t="s">
        <v>51</v>
      </c>
      <c r="W364" s="30">
        <v>46049</v>
      </c>
      <c r="X364" s="18" t="s">
        <v>2348</v>
      </c>
      <c r="Y364" s="6" t="s">
        <v>2349</v>
      </c>
      <c r="Z364" s="18" t="s">
        <v>786</v>
      </c>
      <c r="AA364" s="31"/>
      <c r="AB364" s="31"/>
      <c r="AC364" s="31"/>
      <c r="AD364" s="32"/>
      <c r="AE364" s="31"/>
      <c r="AF364" s="32"/>
      <c r="AG364" s="31"/>
      <c r="AH364" s="33"/>
      <c r="AI364" s="32"/>
      <c r="AJ364" s="32"/>
      <c r="AK364" s="34">
        <v>46297</v>
      </c>
      <c r="AL364" s="35">
        <v>240</v>
      </c>
      <c r="AM364" s="31" t="s">
        <v>49</v>
      </c>
      <c r="AN364" s="36">
        <v>45988800</v>
      </c>
    </row>
    <row r="365" spans="1:40" s="37" customFormat="1" ht="37.5" customHeight="1" x14ac:dyDescent="0.25">
      <c r="A365" s="13">
        <v>383</v>
      </c>
      <c r="B365" s="14" t="s">
        <v>902</v>
      </c>
      <c r="C365" s="15" t="s">
        <v>903</v>
      </c>
      <c r="D365" s="45" t="s">
        <v>2350</v>
      </c>
      <c r="E365" s="15" t="s">
        <v>2351</v>
      </c>
      <c r="F365" s="18" t="s">
        <v>2352</v>
      </c>
      <c r="G365" s="19" t="s">
        <v>2353</v>
      </c>
      <c r="H365" s="20" t="s">
        <v>47</v>
      </c>
      <c r="I365" s="21" t="s">
        <v>48</v>
      </c>
      <c r="J365" s="38">
        <v>46049</v>
      </c>
      <c r="K365" s="22">
        <v>46055</v>
      </c>
      <c r="L365" s="22">
        <v>46296</v>
      </c>
      <c r="M365" s="24" t="s">
        <v>49</v>
      </c>
      <c r="N365" s="10">
        <f t="shared" si="18"/>
        <v>36000000</v>
      </c>
      <c r="O365" s="11">
        <v>4500000</v>
      </c>
      <c r="P365" s="52">
        <v>1146</v>
      </c>
      <c r="Q365" s="25">
        <v>46041</v>
      </c>
      <c r="R365" s="26" t="s">
        <v>1166</v>
      </c>
      <c r="S365" s="52">
        <v>974</v>
      </c>
      <c r="T365" s="44">
        <v>46051</v>
      </c>
      <c r="U365" s="9">
        <v>36000000</v>
      </c>
      <c r="V365" s="29" t="s">
        <v>51</v>
      </c>
      <c r="W365" s="30">
        <v>46048</v>
      </c>
      <c r="X365" s="18" t="s">
        <v>2354</v>
      </c>
      <c r="Y365" s="6" t="s">
        <v>2355</v>
      </c>
      <c r="Z365" s="18" t="s">
        <v>911</v>
      </c>
      <c r="AA365" s="31"/>
      <c r="AB365" s="31"/>
      <c r="AC365" s="31"/>
      <c r="AD365" s="32"/>
      <c r="AE365" s="31"/>
      <c r="AF365" s="32"/>
      <c r="AG365" s="31"/>
      <c r="AH365" s="33"/>
      <c r="AI365" s="32"/>
      <c r="AJ365" s="32"/>
      <c r="AK365" s="34">
        <v>46296</v>
      </c>
      <c r="AL365" s="35">
        <v>240</v>
      </c>
      <c r="AM365" s="31" t="s">
        <v>49</v>
      </c>
      <c r="AN365" s="36">
        <v>36000000</v>
      </c>
    </row>
    <row r="366" spans="1:40" s="37" customFormat="1" ht="37.5" customHeight="1" x14ac:dyDescent="0.25">
      <c r="A366" s="13">
        <v>384</v>
      </c>
      <c r="B366" s="14" t="s">
        <v>40</v>
      </c>
      <c r="C366" s="15" t="s">
        <v>41</v>
      </c>
      <c r="D366" s="45" t="s">
        <v>2356</v>
      </c>
      <c r="E366" s="15" t="s">
        <v>2357</v>
      </c>
      <c r="F366" s="18" t="s">
        <v>2358</v>
      </c>
      <c r="G366" s="19" t="s">
        <v>2359</v>
      </c>
      <c r="H366" s="20" t="s">
        <v>47</v>
      </c>
      <c r="I366" s="21" t="s">
        <v>48</v>
      </c>
      <c r="J366" s="38">
        <v>46051</v>
      </c>
      <c r="K366" s="22">
        <v>46058</v>
      </c>
      <c r="L366" s="22">
        <v>46299</v>
      </c>
      <c r="M366" s="24" t="s">
        <v>49</v>
      </c>
      <c r="N366" s="10">
        <f t="shared" si="18"/>
        <v>29265600</v>
      </c>
      <c r="O366" s="11">
        <v>3658200</v>
      </c>
      <c r="P366" s="52">
        <v>966</v>
      </c>
      <c r="Q366" s="25">
        <v>46041</v>
      </c>
      <c r="R366" s="26" t="s">
        <v>118</v>
      </c>
      <c r="S366" s="52">
        <v>1192</v>
      </c>
      <c r="T366" s="44">
        <v>46056</v>
      </c>
      <c r="U366" s="9">
        <v>29265600</v>
      </c>
      <c r="V366" s="29" t="s">
        <v>51</v>
      </c>
      <c r="W366" s="30">
        <v>46050</v>
      </c>
      <c r="X366" s="18" t="s">
        <v>2360</v>
      </c>
      <c r="Y366" s="6" t="s">
        <v>2361</v>
      </c>
      <c r="Z366" s="18" t="s">
        <v>407</v>
      </c>
      <c r="AA366" s="31"/>
      <c r="AB366" s="31"/>
      <c r="AC366" s="31"/>
      <c r="AD366" s="32"/>
      <c r="AE366" s="31"/>
      <c r="AF366" s="32"/>
      <c r="AG366" s="31"/>
      <c r="AH366" s="33"/>
      <c r="AI366" s="32"/>
      <c r="AJ366" s="32"/>
      <c r="AK366" s="34">
        <v>46299</v>
      </c>
      <c r="AL366" s="35">
        <v>240</v>
      </c>
      <c r="AM366" s="31" t="s">
        <v>49</v>
      </c>
      <c r="AN366" s="36">
        <v>29265600</v>
      </c>
    </row>
    <row r="367" spans="1:40" s="37" customFormat="1" ht="37.5" customHeight="1" x14ac:dyDescent="0.25">
      <c r="A367" s="13">
        <v>385</v>
      </c>
      <c r="B367" s="14" t="s">
        <v>40</v>
      </c>
      <c r="C367" s="15" t="s">
        <v>41</v>
      </c>
      <c r="D367" s="45" t="s">
        <v>2362</v>
      </c>
      <c r="E367" s="15" t="s">
        <v>2363</v>
      </c>
      <c r="F367" s="18" t="s">
        <v>2364</v>
      </c>
      <c r="G367" s="19" t="s">
        <v>380</v>
      </c>
      <c r="H367" s="20" t="s">
        <v>47</v>
      </c>
      <c r="I367" s="21" t="s">
        <v>48</v>
      </c>
      <c r="J367" s="38">
        <v>46051</v>
      </c>
      <c r="K367" s="22">
        <v>46057</v>
      </c>
      <c r="L367" s="22">
        <v>46298</v>
      </c>
      <c r="M367" s="24" t="s">
        <v>49</v>
      </c>
      <c r="N367" s="10">
        <f t="shared" si="18"/>
        <v>46284960</v>
      </c>
      <c r="O367" s="11">
        <v>5785620</v>
      </c>
      <c r="P367" s="52">
        <v>927</v>
      </c>
      <c r="Q367" s="25">
        <v>46036</v>
      </c>
      <c r="R367" s="26" t="s">
        <v>381</v>
      </c>
      <c r="S367" s="52">
        <v>1129</v>
      </c>
      <c r="T367" s="44">
        <v>46055</v>
      </c>
      <c r="U367" s="9">
        <v>46284960</v>
      </c>
      <c r="V367" s="29" t="s">
        <v>51</v>
      </c>
      <c r="W367" s="30">
        <v>46051</v>
      </c>
      <c r="X367" s="18" t="s">
        <v>2365</v>
      </c>
      <c r="Y367" s="6" t="s">
        <v>2366</v>
      </c>
      <c r="Z367" s="18" t="s">
        <v>597</v>
      </c>
      <c r="AA367" s="31"/>
      <c r="AB367" s="31"/>
      <c r="AC367" s="31"/>
      <c r="AD367" s="32"/>
      <c r="AE367" s="31"/>
      <c r="AF367" s="32" t="s">
        <v>90</v>
      </c>
      <c r="AG367" s="39">
        <v>46204</v>
      </c>
      <c r="AH367" s="39">
        <v>46204</v>
      </c>
      <c r="AI367" s="32" t="s">
        <v>2367</v>
      </c>
      <c r="AJ367" s="32" t="s">
        <v>2363</v>
      </c>
      <c r="AK367" s="34">
        <v>46298</v>
      </c>
      <c r="AL367" s="35">
        <v>240</v>
      </c>
      <c r="AM367" s="31" t="s">
        <v>49</v>
      </c>
      <c r="AN367" s="36">
        <v>46284960</v>
      </c>
    </row>
    <row r="368" spans="1:40" s="37" customFormat="1" ht="37.5" customHeight="1" x14ac:dyDescent="0.25">
      <c r="A368" s="13">
        <v>386</v>
      </c>
      <c r="B368" s="14" t="s">
        <v>40</v>
      </c>
      <c r="C368" s="15" t="s">
        <v>41</v>
      </c>
      <c r="D368" s="45" t="s">
        <v>2368</v>
      </c>
      <c r="E368" s="15" t="s">
        <v>2369</v>
      </c>
      <c r="F368" s="18" t="s">
        <v>2370</v>
      </c>
      <c r="G368" s="19" t="s">
        <v>2143</v>
      </c>
      <c r="H368" s="20" t="s">
        <v>47</v>
      </c>
      <c r="I368" s="21" t="s">
        <v>48</v>
      </c>
      <c r="J368" s="38">
        <v>46051</v>
      </c>
      <c r="K368" s="22">
        <v>46058</v>
      </c>
      <c r="L368" s="22">
        <v>46299</v>
      </c>
      <c r="M368" s="24" t="s">
        <v>49</v>
      </c>
      <c r="N368" s="10">
        <f t="shared" si="18"/>
        <v>62712000</v>
      </c>
      <c r="O368" s="11">
        <v>7839000</v>
      </c>
      <c r="P368" s="52">
        <v>893</v>
      </c>
      <c r="Q368" s="25">
        <v>46036</v>
      </c>
      <c r="R368" s="26" t="s">
        <v>60</v>
      </c>
      <c r="S368" s="52">
        <v>1249</v>
      </c>
      <c r="T368" s="44">
        <v>46058</v>
      </c>
      <c r="U368" s="9">
        <v>62712000</v>
      </c>
      <c r="V368" s="29" t="s">
        <v>51</v>
      </c>
      <c r="W368" s="30">
        <v>46049</v>
      </c>
      <c r="X368" s="18" t="s">
        <v>2371</v>
      </c>
      <c r="Y368" s="6" t="s">
        <v>2372</v>
      </c>
      <c r="Z368" s="18" t="s">
        <v>54</v>
      </c>
      <c r="AA368" s="31"/>
      <c r="AB368" s="31"/>
      <c r="AC368" s="31"/>
      <c r="AD368" s="32"/>
      <c r="AE368" s="31"/>
      <c r="AF368" s="32"/>
      <c r="AG368" s="31"/>
      <c r="AH368" s="33"/>
      <c r="AI368" s="32"/>
      <c r="AJ368" s="32"/>
      <c r="AK368" s="34">
        <v>46299</v>
      </c>
      <c r="AL368" s="35">
        <v>240</v>
      </c>
      <c r="AM368" s="31" t="s">
        <v>49</v>
      </c>
      <c r="AN368" s="36">
        <v>62712000</v>
      </c>
    </row>
    <row r="369" spans="1:40" s="37" customFormat="1" ht="37.5" customHeight="1" x14ac:dyDescent="0.25">
      <c r="A369" s="13">
        <v>387</v>
      </c>
      <c r="B369" s="14" t="s">
        <v>40</v>
      </c>
      <c r="C369" s="15" t="s">
        <v>41</v>
      </c>
      <c r="D369" s="45" t="s">
        <v>2373</v>
      </c>
      <c r="E369" s="15" t="s">
        <v>2374</v>
      </c>
      <c r="F369" s="18" t="s">
        <v>2375</v>
      </c>
      <c r="G369" s="19" t="s">
        <v>2376</v>
      </c>
      <c r="H369" s="20" t="s">
        <v>47</v>
      </c>
      <c r="I369" s="21" t="s">
        <v>48</v>
      </c>
      <c r="J369" s="38">
        <v>46051</v>
      </c>
      <c r="K369" s="22">
        <v>46056</v>
      </c>
      <c r="L369" s="22">
        <v>46297</v>
      </c>
      <c r="M369" s="24" t="s">
        <v>49</v>
      </c>
      <c r="N369" s="10">
        <f t="shared" si="18"/>
        <v>54350400</v>
      </c>
      <c r="O369" s="11">
        <v>6793800</v>
      </c>
      <c r="P369" s="52">
        <v>904</v>
      </c>
      <c r="Q369" s="25">
        <v>46036</v>
      </c>
      <c r="R369" s="26" t="s">
        <v>464</v>
      </c>
      <c r="S369" s="52">
        <v>1036</v>
      </c>
      <c r="T369" s="44">
        <v>46055</v>
      </c>
      <c r="U369" s="9">
        <v>54350400</v>
      </c>
      <c r="V369" s="29" t="s">
        <v>51</v>
      </c>
      <c r="W369" s="30">
        <v>46050</v>
      </c>
      <c r="X369" s="18" t="s">
        <v>2377</v>
      </c>
      <c r="Y369" s="6" t="s">
        <v>2378</v>
      </c>
      <c r="Z369" s="18" t="s">
        <v>54</v>
      </c>
      <c r="AA369" s="31"/>
      <c r="AB369" s="31"/>
      <c r="AC369" s="31"/>
      <c r="AD369" s="32"/>
      <c r="AE369" s="31"/>
      <c r="AF369" s="32"/>
      <c r="AG369" s="31"/>
      <c r="AH369" s="33"/>
      <c r="AI369" s="32"/>
      <c r="AJ369" s="32"/>
      <c r="AK369" s="34">
        <v>46297</v>
      </c>
      <c r="AL369" s="35">
        <v>240</v>
      </c>
      <c r="AM369" s="31" t="s">
        <v>49</v>
      </c>
      <c r="AN369" s="36">
        <v>54350400</v>
      </c>
    </row>
    <row r="370" spans="1:40" s="37" customFormat="1" ht="37.5" customHeight="1" x14ac:dyDescent="0.25">
      <c r="A370" s="13">
        <v>388</v>
      </c>
      <c r="B370" s="14" t="s">
        <v>40</v>
      </c>
      <c r="C370" s="15" t="s">
        <v>41</v>
      </c>
      <c r="D370" s="45" t="s">
        <v>2379</v>
      </c>
      <c r="E370" s="15" t="s">
        <v>2380</v>
      </c>
      <c r="F370" s="18" t="s">
        <v>2379</v>
      </c>
      <c r="G370" s="19" t="s">
        <v>2381</v>
      </c>
      <c r="H370" s="20" t="s">
        <v>47</v>
      </c>
      <c r="I370" s="21" t="s">
        <v>48</v>
      </c>
      <c r="J370" s="38">
        <v>46051</v>
      </c>
      <c r="K370" s="22">
        <v>46056</v>
      </c>
      <c r="L370" s="22">
        <v>46297</v>
      </c>
      <c r="M370" s="24" t="s">
        <v>49</v>
      </c>
      <c r="N370" s="10">
        <f t="shared" si="18"/>
        <v>54350400</v>
      </c>
      <c r="O370" s="11">
        <v>6793800</v>
      </c>
      <c r="P370" s="52">
        <v>1181</v>
      </c>
      <c r="Q370" s="25">
        <v>46041</v>
      </c>
      <c r="R370" s="26" t="s">
        <v>464</v>
      </c>
      <c r="S370" s="52">
        <v>1046</v>
      </c>
      <c r="T370" s="44">
        <v>46055</v>
      </c>
      <c r="U370" s="9">
        <v>54350400</v>
      </c>
      <c r="V370" s="29" t="s">
        <v>51</v>
      </c>
      <c r="W370" s="30">
        <v>46050</v>
      </c>
      <c r="X370" s="18" t="s">
        <v>2382</v>
      </c>
      <c r="Y370" s="6" t="s">
        <v>2383</v>
      </c>
      <c r="Z370" s="18" t="s">
        <v>1371</v>
      </c>
      <c r="AA370" s="31"/>
      <c r="AB370" s="31"/>
      <c r="AC370" s="31"/>
      <c r="AD370" s="32"/>
      <c r="AE370" s="31"/>
      <c r="AF370" s="32"/>
      <c r="AG370" s="31"/>
      <c r="AH370" s="33"/>
      <c r="AI370" s="32"/>
      <c r="AJ370" s="32"/>
      <c r="AK370" s="34">
        <v>46297</v>
      </c>
      <c r="AL370" s="35">
        <v>240</v>
      </c>
      <c r="AM370" s="31" t="s">
        <v>49</v>
      </c>
      <c r="AN370" s="36">
        <v>54350400</v>
      </c>
    </row>
    <row r="371" spans="1:40" s="37" customFormat="1" ht="37.5" customHeight="1" x14ac:dyDescent="0.25">
      <c r="A371" s="13">
        <v>389</v>
      </c>
      <c r="B371" s="14" t="s">
        <v>40</v>
      </c>
      <c r="C371" s="15" t="s">
        <v>41</v>
      </c>
      <c r="D371" s="45" t="s">
        <v>2385</v>
      </c>
      <c r="E371" s="15" t="s">
        <v>2386</v>
      </c>
      <c r="F371" s="18" t="s">
        <v>2387</v>
      </c>
      <c r="G371" s="19" t="s">
        <v>2388</v>
      </c>
      <c r="H371" s="20" t="s">
        <v>47</v>
      </c>
      <c r="I371" s="21" t="s">
        <v>48</v>
      </c>
      <c r="J371" s="38">
        <v>46050</v>
      </c>
      <c r="K371" s="22">
        <v>46055</v>
      </c>
      <c r="L371" s="22">
        <v>46296</v>
      </c>
      <c r="M371" s="24" t="s">
        <v>49</v>
      </c>
      <c r="N371" s="10">
        <f t="shared" si="18"/>
        <v>24000000</v>
      </c>
      <c r="O371" s="11">
        <v>3000000</v>
      </c>
      <c r="P371" s="52">
        <v>1034</v>
      </c>
      <c r="Q371" s="25">
        <v>46041</v>
      </c>
      <c r="R371" s="26" t="s">
        <v>2389</v>
      </c>
      <c r="S371" s="52">
        <v>973</v>
      </c>
      <c r="T371" s="44">
        <v>46051</v>
      </c>
      <c r="U371" s="9">
        <v>24000000</v>
      </c>
      <c r="V371" s="29" t="s">
        <v>51</v>
      </c>
      <c r="W371" s="30">
        <v>46049</v>
      </c>
      <c r="X371" s="18" t="s">
        <v>2390</v>
      </c>
      <c r="Y371" s="6" t="s">
        <v>2391</v>
      </c>
      <c r="Z371" s="18" t="s">
        <v>771</v>
      </c>
      <c r="AA371" s="31"/>
      <c r="AB371" s="31"/>
      <c r="AC371" s="31"/>
      <c r="AD371" s="32"/>
      <c r="AE371" s="31"/>
      <c r="AF371" s="32"/>
      <c r="AG371" s="31"/>
      <c r="AH371" s="33"/>
      <c r="AI371" s="32"/>
      <c r="AJ371" s="32"/>
      <c r="AK371" s="34">
        <v>46296</v>
      </c>
      <c r="AL371" s="35">
        <v>240</v>
      </c>
      <c r="AM371" s="31" t="s">
        <v>49</v>
      </c>
      <c r="AN371" s="36">
        <v>24000000</v>
      </c>
    </row>
    <row r="372" spans="1:40" s="37" customFormat="1" ht="37.5" customHeight="1" x14ac:dyDescent="0.25">
      <c r="A372" s="13">
        <v>390</v>
      </c>
      <c r="B372" s="14" t="s">
        <v>250</v>
      </c>
      <c r="C372" s="15" t="s">
        <v>251</v>
      </c>
      <c r="D372" s="45" t="s">
        <v>2392</v>
      </c>
      <c r="E372" s="15" t="s">
        <v>2393</v>
      </c>
      <c r="F372" s="18" t="s">
        <v>2394</v>
      </c>
      <c r="G372" s="19" t="s">
        <v>892</v>
      </c>
      <c r="H372" s="20" t="s">
        <v>47</v>
      </c>
      <c r="I372" s="21" t="s">
        <v>48</v>
      </c>
      <c r="J372" s="38">
        <v>46052</v>
      </c>
      <c r="K372" s="22">
        <v>46059</v>
      </c>
      <c r="L372" s="38">
        <v>46300</v>
      </c>
      <c r="M372" s="24" t="s">
        <v>49</v>
      </c>
      <c r="N372" s="10">
        <f t="shared" si="18"/>
        <v>64384320</v>
      </c>
      <c r="O372" s="11">
        <v>8048040</v>
      </c>
      <c r="P372" s="52">
        <v>1005</v>
      </c>
      <c r="Q372" s="25">
        <v>46041</v>
      </c>
      <c r="R372" s="26" t="s">
        <v>894</v>
      </c>
      <c r="S372" s="52">
        <v>1269</v>
      </c>
      <c r="T372" s="44">
        <v>46059</v>
      </c>
      <c r="U372" s="9">
        <v>64384320</v>
      </c>
      <c r="V372" s="29" t="s">
        <v>51</v>
      </c>
      <c r="W372" s="30">
        <v>46052</v>
      </c>
      <c r="X372" s="18" t="s">
        <v>2395</v>
      </c>
      <c r="Y372" s="6" t="s">
        <v>2396</v>
      </c>
      <c r="Z372" s="18" t="s">
        <v>258</v>
      </c>
      <c r="AA372" s="31"/>
      <c r="AB372" s="31"/>
      <c r="AC372" s="31"/>
      <c r="AD372" s="32"/>
      <c r="AE372" s="31"/>
      <c r="AF372" s="32"/>
      <c r="AG372" s="31"/>
      <c r="AH372" s="33"/>
      <c r="AI372" s="32"/>
      <c r="AJ372" s="32"/>
      <c r="AK372" s="34">
        <v>46300</v>
      </c>
      <c r="AL372" s="35">
        <v>240</v>
      </c>
      <c r="AM372" s="31" t="s">
        <v>49</v>
      </c>
      <c r="AN372" s="36">
        <v>64384320</v>
      </c>
    </row>
    <row r="373" spans="1:40" s="37" customFormat="1" ht="37.5" customHeight="1" x14ac:dyDescent="0.25">
      <c r="A373" s="13">
        <v>391</v>
      </c>
      <c r="B373" s="14" t="s">
        <v>40</v>
      </c>
      <c r="C373" s="15" t="s">
        <v>41</v>
      </c>
      <c r="D373" s="45" t="s">
        <v>2397</v>
      </c>
      <c r="E373" s="15" t="s">
        <v>565</v>
      </c>
      <c r="F373" s="18" t="s">
        <v>2397</v>
      </c>
      <c r="G373" s="19" t="s">
        <v>1569</v>
      </c>
      <c r="H373" s="20" t="s">
        <v>47</v>
      </c>
      <c r="I373" s="21" t="s">
        <v>48</v>
      </c>
      <c r="J373" s="38">
        <v>46050</v>
      </c>
      <c r="K373" s="38" t="s">
        <v>893</v>
      </c>
      <c r="L373" s="38" t="s">
        <v>893</v>
      </c>
      <c r="M373" s="24" t="s">
        <v>49</v>
      </c>
      <c r="N373" s="10">
        <f t="shared" si="18"/>
        <v>46824960</v>
      </c>
      <c r="O373" s="11">
        <v>5853120</v>
      </c>
      <c r="P373" s="23">
        <v>1043</v>
      </c>
      <c r="Q373" s="25">
        <v>46041</v>
      </c>
      <c r="R373" s="9">
        <v>140474880</v>
      </c>
      <c r="S373" s="43"/>
      <c r="T373" s="44"/>
      <c r="U373" s="9">
        <v>46824960</v>
      </c>
      <c r="V373" s="29" t="s">
        <v>51</v>
      </c>
      <c r="W373" s="30">
        <v>46050</v>
      </c>
      <c r="X373" s="18" t="s">
        <v>2398</v>
      </c>
      <c r="Y373" s="6" t="s">
        <v>2399</v>
      </c>
      <c r="Z373" s="18" t="s">
        <v>2400</v>
      </c>
      <c r="AA373" s="31"/>
      <c r="AB373" s="31"/>
      <c r="AC373" s="31"/>
      <c r="AD373" s="32"/>
      <c r="AE373" s="31"/>
      <c r="AF373" s="32"/>
      <c r="AG373" s="31"/>
      <c r="AH373" s="33"/>
      <c r="AI373" s="32"/>
      <c r="AJ373" s="32"/>
      <c r="AK373" s="34" t="s">
        <v>893</v>
      </c>
      <c r="AL373" s="35">
        <v>240</v>
      </c>
      <c r="AM373" s="31" t="s">
        <v>49</v>
      </c>
      <c r="AN373" s="36">
        <v>46824960</v>
      </c>
    </row>
    <row r="374" spans="1:40" s="37" customFormat="1" ht="37.5" customHeight="1" x14ac:dyDescent="0.25">
      <c r="A374" s="13">
        <v>392</v>
      </c>
      <c r="B374" s="14" t="s">
        <v>40</v>
      </c>
      <c r="C374" s="15" t="s">
        <v>41</v>
      </c>
      <c r="D374" s="45" t="s">
        <v>2401</v>
      </c>
      <c r="E374" s="15" t="s">
        <v>416</v>
      </c>
      <c r="F374" s="18" t="s">
        <v>2401</v>
      </c>
      <c r="G374" s="19" t="s">
        <v>2402</v>
      </c>
      <c r="H374" s="20" t="s">
        <v>47</v>
      </c>
      <c r="I374" s="21" t="s">
        <v>48</v>
      </c>
      <c r="J374" s="38">
        <v>46051</v>
      </c>
      <c r="K374" s="22">
        <v>46059</v>
      </c>
      <c r="L374" s="38">
        <v>46392</v>
      </c>
      <c r="M374" s="23" t="s">
        <v>323</v>
      </c>
      <c r="N374" s="10">
        <f t="shared" si="18"/>
        <v>100100000</v>
      </c>
      <c r="O374" s="11">
        <v>9100000</v>
      </c>
      <c r="P374" s="52">
        <v>1168</v>
      </c>
      <c r="Q374" s="25">
        <v>46041</v>
      </c>
      <c r="R374" s="26" t="s">
        <v>802</v>
      </c>
      <c r="S374" s="52">
        <v>1071</v>
      </c>
      <c r="T374" s="44">
        <v>46055</v>
      </c>
      <c r="U374" s="9">
        <v>100100000</v>
      </c>
      <c r="V374" s="29" t="s">
        <v>51</v>
      </c>
      <c r="W374" s="30">
        <v>46050</v>
      </c>
      <c r="X374" s="18" t="s">
        <v>2403</v>
      </c>
      <c r="Y374" s="6" t="s">
        <v>2404</v>
      </c>
      <c r="Z374" s="18" t="s">
        <v>327</v>
      </c>
      <c r="AA374" s="31"/>
      <c r="AB374" s="31"/>
      <c r="AC374" s="31"/>
      <c r="AD374" s="32"/>
      <c r="AE374" s="31"/>
      <c r="AF374" s="32"/>
      <c r="AG374" s="31"/>
      <c r="AH374" s="33"/>
      <c r="AI374" s="32"/>
      <c r="AJ374" s="32"/>
      <c r="AK374" s="34">
        <v>46392</v>
      </c>
      <c r="AL374" s="35">
        <v>330</v>
      </c>
      <c r="AM374" s="31" t="s">
        <v>323</v>
      </c>
      <c r="AN374" s="36">
        <v>100100000</v>
      </c>
    </row>
    <row r="375" spans="1:40" s="37" customFormat="1" ht="37.5" customHeight="1" x14ac:dyDescent="0.25">
      <c r="A375" s="13">
        <v>393</v>
      </c>
      <c r="B375" s="14" t="s">
        <v>40</v>
      </c>
      <c r="C375" s="15" t="s">
        <v>41</v>
      </c>
      <c r="D375" s="45" t="s">
        <v>2405</v>
      </c>
      <c r="E375" s="15" t="s">
        <v>2406</v>
      </c>
      <c r="F375" s="18" t="s">
        <v>2407</v>
      </c>
      <c r="G375" s="19" t="s">
        <v>714</v>
      </c>
      <c r="H375" s="20" t="s">
        <v>47</v>
      </c>
      <c r="I375" s="21" t="s">
        <v>48</v>
      </c>
      <c r="J375" s="38">
        <v>46052</v>
      </c>
      <c r="K375" s="22">
        <v>46065</v>
      </c>
      <c r="L375" s="22">
        <v>46306</v>
      </c>
      <c r="M375" s="24" t="s">
        <v>49</v>
      </c>
      <c r="N375" s="10">
        <f t="shared" si="18"/>
        <v>71073600</v>
      </c>
      <c r="O375" s="11">
        <v>8884200</v>
      </c>
      <c r="P375" s="52" t="s">
        <v>2408</v>
      </c>
      <c r="Q375" s="25">
        <v>46036</v>
      </c>
      <c r="R375" s="26" t="s">
        <v>71</v>
      </c>
      <c r="S375" s="52" t="s">
        <v>2409</v>
      </c>
      <c r="T375" s="44">
        <v>46065</v>
      </c>
      <c r="U375" s="9">
        <v>71073600</v>
      </c>
      <c r="V375" s="29" t="s">
        <v>51</v>
      </c>
      <c r="W375" s="30">
        <v>46051</v>
      </c>
      <c r="X375" s="18" t="s">
        <v>2410</v>
      </c>
      <c r="Y375" s="6" t="s">
        <v>2411</v>
      </c>
      <c r="Z375" s="18" t="s">
        <v>54</v>
      </c>
      <c r="AA375" s="31"/>
      <c r="AB375" s="31"/>
      <c r="AC375" s="31"/>
      <c r="AD375" s="32"/>
      <c r="AE375" s="31"/>
      <c r="AF375" s="32"/>
      <c r="AG375" s="31"/>
      <c r="AH375" s="33"/>
      <c r="AI375" s="32"/>
      <c r="AJ375" s="32"/>
      <c r="AK375" s="34">
        <v>46306</v>
      </c>
      <c r="AL375" s="35">
        <v>240</v>
      </c>
      <c r="AM375" s="31" t="s">
        <v>49</v>
      </c>
      <c r="AN375" s="36">
        <v>71073600</v>
      </c>
    </row>
    <row r="376" spans="1:40" s="37" customFormat="1" ht="37.5" customHeight="1" x14ac:dyDescent="0.25">
      <c r="A376" s="13">
        <v>394</v>
      </c>
      <c r="B376" s="14" t="s">
        <v>778</v>
      </c>
      <c r="C376" s="15" t="s">
        <v>779</v>
      </c>
      <c r="D376" s="45" t="s">
        <v>2412</v>
      </c>
      <c r="E376" s="15" t="s">
        <v>2413</v>
      </c>
      <c r="F376" s="18" t="s">
        <v>2414</v>
      </c>
      <c r="G376" s="19" t="s">
        <v>808</v>
      </c>
      <c r="H376" s="20" t="s">
        <v>47</v>
      </c>
      <c r="I376" s="21" t="s">
        <v>48</v>
      </c>
      <c r="J376" s="38">
        <v>46052</v>
      </c>
      <c r="K376" s="22">
        <v>46059</v>
      </c>
      <c r="L376" s="38">
        <v>46300</v>
      </c>
      <c r="M376" s="24" t="s">
        <v>49</v>
      </c>
      <c r="N376" s="10">
        <f t="shared" si="18"/>
        <v>23412480</v>
      </c>
      <c r="O376" s="11">
        <v>2926560</v>
      </c>
      <c r="P376" s="52">
        <v>1119</v>
      </c>
      <c r="Q376" s="25">
        <v>46041</v>
      </c>
      <c r="R376" s="26" t="s">
        <v>517</v>
      </c>
      <c r="S376" s="52">
        <v>1270</v>
      </c>
      <c r="T376" s="44">
        <v>46059</v>
      </c>
      <c r="U376" s="9">
        <v>23412480</v>
      </c>
      <c r="V376" s="29" t="s">
        <v>51</v>
      </c>
      <c r="W376" s="30">
        <v>46051</v>
      </c>
      <c r="X376" s="18" t="s">
        <v>2415</v>
      </c>
      <c r="Y376" s="6" t="s">
        <v>2416</v>
      </c>
      <c r="Z376" s="18" t="s">
        <v>786</v>
      </c>
      <c r="AA376" s="31"/>
      <c r="AB376" s="31"/>
      <c r="AC376" s="31"/>
      <c r="AD376" s="32"/>
      <c r="AE376" s="31"/>
      <c r="AF376" s="32"/>
      <c r="AG376" s="31"/>
      <c r="AH376" s="33"/>
      <c r="AI376" s="32"/>
      <c r="AJ376" s="32"/>
      <c r="AK376" s="34">
        <v>46300</v>
      </c>
      <c r="AL376" s="35">
        <v>240</v>
      </c>
      <c r="AM376" s="31" t="s">
        <v>49</v>
      </c>
      <c r="AN376" s="36">
        <v>23412480</v>
      </c>
    </row>
    <row r="377" spans="1:40" s="37" customFormat="1" ht="37.5" customHeight="1" x14ac:dyDescent="0.25">
      <c r="A377" s="13">
        <v>395</v>
      </c>
      <c r="B377" s="14" t="s">
        <v>778</v>
      </c>
      <c r="C377" s="15" t="s">
        <v>779</v>
      </c>
      <c r="D377" s="45" t="s">
        <v>2417</v>
      </c>
      <c r="E377" s="15" t="s">
        <v>2418</v>
      </c>
      <c r="F377" s="18" t="s">
        <v>2419</v>
      </c>
      <c r="G377" s="19" t="s">
        <v>2420</v>
      </c>
      <c r="H377" s="20" t="s">
        <v>47</v>
      </c>
      <c r="I377" s="21" t="s">
        <v>48</v>
      </c>
      <c r="J377" s="38">
        <v>46051</v>
      </c>
      <c r="K377" s="22">
        <v>46057</v>
      </c>
      <c r="L377" s="22">
        <v>46298</v>
      </c>
      <c r="M377" s="24" t="s">
        <v>49</v>
      </c>
      <c r="N377" s="10">
        <f t="shared" si="18"/>
        <v>45988800</v>
      </c>
      <c r="O377" s="11">
        <v>5748600</v>
      </c>
      <c r="P377" s="52">
        <v>1135</v>
      </c>
      <c r="Q377" s="25">
        <v>46041</v>
      </c>
      <c r="R377" s="26" t="s">
        <v>988</v>
      </c>
      <c r="S377" s="52">
        <v>1201</v>
      </c>
      <c r="T377" s="44">
        <v>46056</v>
      </c>
      <c r="U377" s="9">
        <v>45988800</v>
      </c>
      <c r="V377" s="29" t="s">
        <v>51</v>
      </c>
      <c r="W377" s="30">
        <v>46050</v>
      </c>
      <c r="X377" s="18" t="s">
        <v>2421</v>
      </c>
      <c r="Y377" s="6" t="s">
        <v>2422</v>
      </c>
      <c r="Z377" s="18" t="s">
        <v>786</v>
      </c>
      <c r="AA377" s="31"/>
      <c r="AB377" s="31"/>
      <c r="AC377" s="31"/>
      <c r="AD377" s="32"/>
      <c r="AE377" s="31"/>
      <c r="AF377" s="32"/>
      <c r="AG377" s="31"/>
      <c r="AH377" s="33"/>
      <c r="AI377" s="32"/>
      <c r="AJ377" s="32"/>
      <c r="AK377" s="34">
        <v>46298</v>
      </c>
      <c r="AL377" s="35">
        <v>240</v>
      </c>
      <c r="AM377" s="31" t="s">
        <v>49</v>
      </c>
      <c r="AN377" s="36">
        <v>45988800</v>
      </c>
    </row>
    <row r="378" spans="1:40" s="37" customFormat="1" ht="37.5" customHeight="1" x14ac:dyDescent="0.25">
      <c r="A378" s="13">
        <v>396</v>
      </c>
      <c r="B378" s="14" t="s">
        <v>40</v>
      </c>
      <c r="C378" s="15" t="s">
        <v>41</v>
      </c>
      <c r="D378" s="45" t="s">
        <v>2423</v>
      </c>
      <c r="E378" s="15" t="s">
        <v>2424</v>
      </c>
      <c r="F378" s="18" t="s">
        <v>2425</v>
      </c>
      <c r="G378" s="19" t="s">
        <v>759</v>
      </c>
      <c r="H378" s="20" t="s">
        <v>47</v>
      </c>
      <c r="I378" s="21" t="s">
        <v>48</v>
      </c>
      <c r="J378" s="38">
        <v>46051</v>
      </c>
      <c r="K378" s="22">
        <v>46059</v>
      </c>
      <c r="L378" s="38">
        <v>46300</v>
      </c>
      <c r="M378" s="24" t="s">
        <v>49</v>
      </c>
      <c r="N378" s="10">
        <f t="shared" si="18"/>
        <v>62712000</v>
      </c>
      <c r="O378" s="11">
        <v>7839000</v>
      </c>
      <c r="P378" s="52">
        <v>929</v>
      </c>
      <c r="Q378" s="25">
        <v>46036</v>
      </c>
      <c r="R378" s="26" t="s">
        <v>111</v>
      </c>
      <c r="S378" s="52">
        <v>1303</v>
      </c>
      <c r="T378" s="44">
        <v>46059</v>
      </c>
      <c r="U378" s="9">
        <v>62712000</v>
      </c>
      <c r="V378" s="29" t="s">
        <v>51</v>
      </c>
      <c r="W378" s="30">
        <v>46051</v>
      </c>
      <c r="X378" s="18" t="s">
        <v>2426</v>
      </c>
      <c r="Y378" s="6" t="s">
        <v>2427</v>
      </c>
      <c r="Z378" s="18" t="s">
        <v>54</v>
      </c>
      <c r="AA378" s="31"/>
      <c r="AB378" s="31"/>
      <c r="AC378" s="31"/>
      <c r="AD378" s="32"/>
      <c r="AE378" s="31"/>
      <c r="AF378" s="32"/>
      <c r="AG378" s="31"/>
      <c r="AH378" s="33"/>
      <c r="AI378" s="32"/>
      <c r="AJ378" s="32"/>
      <c r="AK378" s="34">
        <v>46300</v>
      </c>
      <c r="AL378" s="35">
        <v>240</v>
      </c>
      <c r="AM378" s="31" t="s">
        <v>49</v>
      </c>
      <c r="AN378" s="36">
        <v>62712000</v>
      </c>
    </row>
    <row r="379" spans="1:40" s="37" customFormat="1" ht="37.5" customHeight="1" x14ac:dyDescent="0.25">
      <c r="A379" s="13">
        <v>397</v>
      </c>
      <c r="B379" s="14" t="s">
        <v>40</v>
      </c>
      <c r="C379" s="15" t="s">
        <v>41</v>
      </c>
      <c r="D379" s="45" t="s">
        <v>2428</v>
      </c>
      <c r="E379" s="15" t="s">
        <v>2429</v>
      </c>
      <c r="F379" s="18" t="s">
        <v>2430</v>
      </c>
      <c r="G379" s="19" t="s">
        <v>2431</v>
      </c>
      <c r="H379" s="20" t="s">
        <v>47</v>
      </c>
      <c r="I379" s="21" t="s">
        <v>48</v>
      </c>
      <c r="J379" s="38">
        <v>46052</v>
      </c>
      <c r="K379" s="22">
        <v>46059</v>
      </c>
      <c r="L379" s="38">
        <v>46300</v>
      </c>
      <c r="M379" s="24" t="s">
        <v>49</v>
      </c>
      <c r="N379" s="10">
        <f t="shared" si="18"/>
        <v>34282560</v>
      </c>
      <c r="O379" s="11">
        <v>4285320</v>
      </c>
      <c r="P379" s="52">
        <v>912</v>
      </c>
      <c r="Q379" s="25">
        <v>46036</v>
      </c>
      <c r="R379" s="26" t="s">
        <v>1302</v>
      </c>
      <c r="S379" s="52">
        <v>1295</v>
      </c>
      <c r="T379" s="44">
        <v>46059</v>
      </c>
      <c r="U379" s="9">
        <v>34282560</v>
      </c>
      <c r="V379" s="29" t="s">
        <v>51</v>
      </c>
      <c r="W379" s="30">
        <v>46051</v>
      </c>
      <c r="X379" s="18" t="s">
        <v>2432</v>
      </c>
      <c r="Y379" s="6" t="s">
        <v>2433</v>
      </c>
      <c r="Z379" s="18" t="s">
        <v>218</v>
      </c>
      <c r="AA379" s="31"/>
      <c r="AB379" s="31"/>
      <c r="AC379" s="31"/>
      <c r="AD379" s="32"/>
      <c r="AE379" s="31"/>
      <c r="AF379" s="32"/>
      <c r="AG379" s="31"/>
      <c r="AH379" s="33"/>
      <c r="AI379" s="32"/>
      <c r="AJ379" s="32"/>
      <c r="AK379" s="34">
        <v>46300</v>
      </c>
      <c r="AL379" s="35">
        <v>240</v>
      </c>
      <c r="AM379" s="31" t="s">
        <v>49</v>
      </c>
      <c r="AN379" s="36">
        <v>34282560</v>
      </c>
    </row>
    <row r="380" spans="1:40" s="37" customFormat="1" ht="37.5" customHeight="1" x14ac:dyDescent="0.25">
      <c r="A380" s="13">
        <v>398</v>
      </c>
      <c r="B380" s="14" t="s">
        <v>902</v>
      </c>
      <c r="C380" s="15" t="s">
        <v>903</v>
      </c>
      <c r="D380" s="45" t="s">
        <v>2434</v>
      </c>
      <c r="E380" s="15" t="s">
        <v>2435</v>
      </c>
      <c r="F380" s="18" t="s">
        <v>2436</v>
      </c>
      <c r="G380" s="19" t="s">
        <v>2353</v>
      </c>
      <c r="H380" s="20" t="s">
        <v>47</v>
      </c>
      <c r="I380" s="21" t="s">
        <v>48</v>
      </c>
      <c r="J380" s="38">
        <v>46051</v>
      </c>
      <c r="K380" s="22">
        <v>46059</v>
      </c>
      <c r="L380" s="38">
        <v>46300</v>
      </c>
      <c r="M380" s="24" t="s">
        <v>49</v>
      </c>
      <c r="N380" s="10">
        <f t="shared" si="18"/>
        <v>36000000</v>
      </c>
      <c r="O380" s="11">
        <v>4500000</v>
      </c>
      <c r="P380" s="52">
        <v>1146</v>
      </c>
      <c r="Q380" s="25">
        <v>46041</v>
      </c>
      <c r="R380" s="26" t="s">
        <v>1166</v>
      </c>
      <c r="S380" s="52">
        <v>1296</v>
      </c>
      <c r="T380" s="44">
        <v>46059</v>
      </c>
      <c r="U380" s="9">
        <v>36000000</v>
      </c>
      <c r="V380" s="29" t="s">
        <v>51</v>
      </c>
      <c r="W380" s="30">
        <v>46051</v>
      </c>
      <c r="X380" s="18" t="s">
        <v>2437</v>
      </c>
      <c r="Y380" s="6" t="s">
        <v>2438</v>
      </c>
      <c r="Z380" s="18" t="s">
        <v>911</v>
      </c>
      <c r="AA380" s="31"/>
      <c r="AB380" s="31"/>
      <c r="AC380" s="31"/>
      <c r="AD380" s="32"/>
      <c r="AE380" s="31"/>
      <c r="AF380" s="32"/>
      <c r="AG380" s="31"/>
      <c r="AH380" s="33"/>
      <c r="AI380" s="32"/>
      <c r="AJ380" s="32"/>
      <c r="AK380" s="34">
        <v>46300</v>
      </c>
      <c r="AL380" s="35">
        <v>240</v>
      </c>
      <c r="AM380" s="31" t="s">
        <v>49</v>
      </c>
      <c r="AN380" s="36">
        <v>36000000</v>
      </c>
    </row>
    <row r="381" spans="1:40" s="37" customFormat="1" ht="37.5" customHeight="1" x14ac:dyDescent="0.25">
      <c r="A381" s="13">
        <v>399</v>
      </c>
      <c r="B381" s="14" t="s">
        <v>40</v>
      </c>
      <c r="C381" s="15" t="s">
        <v>41</v>
      </c>
      <c r="D381" s="45" t="s">
        <v>2439</v>
      </c>
      <c r="E381" s="15" t="s">
        <v>2440</v>
      </c>
      <c r="F381" s="18" t="s">
        <v>2439</v>
      </c>
      <c r="G381" s="19" t="s">
        <v>2441</v>
      </c>
      <c r="H381" s="20" t="s">
        <v>47</v>
      </c>
      <c r="I381" s="21" t="s">
        <v>48</v>
      </c>
      <c r="J381" s="38">
        <v>46051</v>
      </c>
      <c r="K381" s="22">
        <v>46055</v>
      </c>
      <c r="L381" s="22">
        <v>46296</v>
      </c>
      <c r="M381" s="24" t="s">
        <v>49</v>
      </c>
      <c r="N381" s="10">
        <f t="shared" si="18"/>
        <v>62712000</v>
      </c>
      <c r="O381" s="11">
        <v>7839000</v>
      </c>
      <c r="P381" s="52">
        <v>1083</v>
      </c>
      <c r="Q381" s="25">
        <v>46041</v>
      </c>
      <c r="R381" s="26" t="s">
        <v>208</v>
      </c>
      <c r="S381" s="52">
        <v>1068</v>
      </c>
      <c r="T381" s="44">
        <v>46055</v>
      </c>
      <c r="U381" s="9">
        <v>62712000</v>
      </c>
      <c r="V381" s="29" t="s">
        <v>51</v>
      </c>
      <c r="W381" s="30">
        <v>46050</v>
      </c>
      <c r="X381" s="18" t="s">
        <v>2442</v>
      </c>
      <c r="Y381" s="6" t="s">
        <v>2443</v>
      </c>
      <c r="Z381" s="18" t="s">
        <v>415</v>
      </c>
      <c r="AA381" s="31"/>
      <c r="AB381" s="31"/>
      <c r="AC381" s="31"/>
      <c r="AD381" s="32"/>
      <c r="AE381" s="31"/>
      <c r="AF381" s="32"/>
      <c r="AG381" s="31"/>
      <c r="AH381" s="33"/>
      <c r="AI381" s="32"/>
      <c r="AJ381" s="32"/>
      <c r="AK381" s="34">
        <v>46296</v>
      </c>
      <c r="AL381" s="35">
        <v>240</v>
      </c>
      <c r="AM381" s="31" t="s">
        <v>49</v>
      </c>
      <c r="AN381" s="36">
        <v>62712000</v>
      </c>
    </row>
    <row r="382" spans="1:40" s="37" customFormat="1" ht="37.5" customHeight="1" x14ac:dyDescent="0.25">
      <c r="A382" s="13">
        <v>400</v>
      </c>
      <c r="B382" s="14" t="s">
        <v>40</v>
      </c>
      <c r="C382" s="15" t="s">
        <v>41</v>
      </c>
      <c r="D382" s="45" t="s">
        <v>2444</v>
      </c>
      <c r="E382" s="15" t="s">
        <v>2445</v>
      </c>
      <c r="F382" s="18" t="s">
        <v>2446</v>
      </c>
      <c r="G382" s="19" t="s">
        <v>2447</v>
      </c>
      <c r="H382" s="20" t="s">
        <v>47</v>
      </c>
      <c r="I382" s="21" t="s">
        <v>48</v>
      </c>
      <c r="J382" s="38">
        <v>46051</v>
      </c>
      <c r="K382" s="22">
        <v>46059</v>
      </c>
      <c r="L382" s="38">
        <v>46300</v>
      </c>
      <c r="M382" s="24" t="s">
        <v>49</v>
      </c>
      <c r="N382" s="10">
        <f t="shared" si="18"/>
        <v>66892800</v>
      </c>
      <c r="O382" s="11">
        <v>8361600</v>
      </c>
      <c r="P382" s="52" t="s">
        <v>2448</v>
      </c>
      <c r="Q382" s="25">
        <v>46036</v>
      </c>
      <c r="R382" s="26" t="s">
        <v>885</v>
      </c>
      <c r="S382" s="52" t="s">
        <v>2449</v>
      </c>
      <c r="T382" s="44">
        <v>46059</v>
      </c>
      <c r="U382" s="9">
        <v>66892800</v>
      </c>
      <c r="V382" s="29" t="s">
        <v>51</v>
      </c>
      <c r="W382" s="30">
        <v>46051</v>
      </c>
      <c r="X382" s="18" t="s">
        <v>2450</v>
      </c>
      <c r="Y382" s="6" t="s">
        <v>2451</v>
      </c>
      <c r="Z382" s="18" t="s">
        <v>845</v>
      </c>
      <c r="AA382" s="31"/>
      <c r="AB382" s="31"/>
      <c r="AC382" s="31"/>
      <c r="AD382" s="32"/>
      <c r="AE382" s="31"/>
      <c r="AF382" s="32"/>
      <c r="AG382" s="31"/>
      <c r="AH382" s="33"/>
      <c r="AI382" s="32"/>
      <c r="AJ382" s="32"/>
      <c r="AK382" s="34">
        <v>46300</v>
      </c>
      <c r="AL382" s="35">
        <v>240</v>
      </c>
      <c r="AM382" s="31" t="s">
        <v>49</v>
      </c>
      <c r="AN382" s="36">
        <v>66892800</v>
      </c>
    </row>
    <row r="383" spans="1:40" s="37" customFormat="1" ht="37.5" customHeight="1" x14ac:dyDescent="0.25">
      <c r="A383" s="13">
        <v>401</v>
      </c>
      <c r="B383" s="14" t="s">
        <v>40</v>
      </c>
      <c r="C383" s="15" t="s">
        <v>41</v>
      </c>
      <c r="D383" s="45" t="s">
        <v>2452</v>
      </c>
      <c r="E383" s="15" t="s">
        <v>2453</v>
      </c>
      <c r="F383" s="18" t="s">
        <v>2454</v>
      </c>
      <c r="G383" s="19" t="s">
        <v>380</v>
      </c>
      <c r="H383" s="20" t="s">
        <v>47</v>
      </c>
      <c r="I383" s="21" t="s">
        <v>48</v>
      </c>
      <c r="J383" s="38">
        <v>46051</v>
      </c>
      <c r="K383" s="22">
        <v>46059</v>
      </c>
      <c r="L383" s="38">
        <v>46300</v>
      </c>
      <c r="M383" s="24" t="s">
        <v>49</v>
      </c>
      <c r="N383" s="10">
        <f t="shared" si="18"/>
        <v>46824960</v>
      </c>
      <c r="O383" s="11">
        <v>5853120</v>
      </c>
      <c r="P383" s="52" t="s">
        <v>395</v>
      </c>
      <c r="Q383" s="25">
        <v>46036</v>
      </c>
      <c r="R383" s="26" t="s">
        <v>381</v>
      </c>
      <c r="S383" s="52" t="s">
        <v>2455</v>
      </c>
      <c r="T383" s="44">
        <v>46059</v>
      </c>
      <c r="U383" s="9">
        <v>46824960</v>
      </c>
      <c r="V383" s="29" t="s">
        <v>51</v>
      </c>
      <c r="W383" s="30">
        <v>46050</v>
      </c>
      <c r="X383" s="18" t="s">
        <v>2456</v>
      </c>
      <c r="Y383" s="6" t="s">
        <v>2457</v>
      </c>
      <c r="Z383" s="18" t="s">
        <v>597</v>
      </c>
      <c r="AA383" s="31"/>
      <c r="AB383" s="31"/>
      <c r="AC383" s="31"/>
      <c r="AD383" s="32"/>
      <c r="AE383" s="31"/>
      <c r="AF383" s="32"/>
      <c r="AG383" s="31"/>
      <c r="AH383" s="33"/>
      <c r="AI383" s="32"/>
      <c r="AJ383" s="32"/>
      <c r="AK383" s="34">
        <v>46300</v>
      </c>
      <c r="AL383" s="35">
        <v>240</v>
      </c>
      <c r="AM383" s="31" t="s">
        <v>49</v>
      </c>
      <c r="AN383" s="36">
        <v>46824960</v>
      </c>
    </row>
    <row r="384" spans="1:40" s="37" customFormat="1" ht="37.5" customHeight="1" x14ac:dyDescent="0.25">
      <c r="A384" s="13">
        <v>402</v>
      </c>
      <c r="B384" s="14" t="s">
        <v>40</v>
      </c>
      <c r="C384" s="15" t="s">
        <v>41</v>
      </c>
      <c r="D384" s="45" t="s">
        <v>2458</v>
      </c>
      <c r="E384" s="15" t="s">
        <v>2459</v>
      </c>
      <c r="F384" s="18" t="s">
        <v>2460</v>
      </c>
      <c r="G384" s="19" t="s">
        <v>2037</v>
      </c>
      <c r="H384" s="20" t="s">
        <v>47</v>
      </c>
      <c r="I384" s="21" t="s">
        <v>48</v>
      </c>
      <c r="J384" s="38">
        <v>46051</v>
      </c>
      <c r="K384" s="22">
        <v>46057</v>
      </c>
      <c r="L384" s="22">
        <v>46298</v>
      </c>
      <c r="M384" s="24" t="s">
        <v>49</v>
      </c>
      <c r="N384" s="10">
        <f t="shared" si="18"/>
        <v>40912000</v>
      </c>
      <c r="O384" s="11">
        <v>5114000</v>
      </c>
      <c r="P384" s="52" t="s">
        <v>2461</v>
      </c>
      <c r="Q384" s="25">
        <v>46041</v>
      </c>
      <c r="R384" s="26" t="s">
        <v>2038</v>
      </c>
      <c r="S384" s="52" t="s">
        <v>2462</v>
      </c>
      <c r="T384" s="44">
        <v>46055</v>
      </c>
      <c r="U384" s="9">
        <v>40912000</v>
      </c>
      <c r="V384" s="29" t="s">
        <v>51</v>
      </c>
      <c r="W384" s="30">
        <v>46050</v>
      </c>
      <c r="X384" s="18" t="s">
        <v>2463</v>
      </c>
      <c r="Y384" s="6" t="s">
        <v>2464</v>
      </c>
      <c r="Z384" s="18" t="s">
        <v>188</v>
      </c>
      <c r="AA384" s="31"/>
      <c r="AB384" s="31"/>
      <c r="AC384" s="31"/>
      <c r="AD384" s="32"/>
      <c r="AE384" s="31"/>
      <c r="AF384" s="32"/>
      <c r="AG384" s="31"/>
      <c r="AH384" s="33"/>
      <c r="AI384" s="32"/>
      <c r="AJ384" s="32"/>
      <c r="AK384" s="34">
        <v>46298</v>
      </c>
      <c r="AL384" s="35">
        <v>240</v>
      </c>
      <c r="AM384" s="31" t="s">
        <v>49</v>
      </c>
      <c r="AN384" s="36">
        <v>40912000</v>
      </c>
    </row>
    <row r="385" spans="1:40" s="37" customFormat="1" ht="37.5" customHeight="1" x14ac:dyDescent="0.25">
      <c r="A385" s="13">
        <v>403</v>
      </c>
      <c r="B385" s="14" t="s">
        <v>1208</v>
      </c>
      <c r="C385" s="15" t="s">
        <v>1209</v>
      </c>
      <c r="D385" s="45" t="s">
        <v>2465</v>
      </c>
      <c r="E385" s="15" t="s">
        <v>2466</v>
      </c>
      <c r="F385" s="18" t="s">
        <v>2467</v>
      </c>
      <c r="G385" s="19" t="s">
        <v>1213</v>
      </c>
      <c r="H385" s="20" t="s">
        <v>47</v>
      </c>
      <c r="I385" s="21" t="s">
        <v>48</v>
      </c>
      <c r="J385" s="38">
        <v>46051</v>
      </c>
      <c r="K385" s="22">
        <v>46057</v>
      </c>
      <c r="L385" s="22">
        <v>46298</v>
      </c>
      <c r="M385" s="24" t="s">
        <v>49</v>
      </c>
      <c r="N385" s="10">
        <f t="shared" si="18"/>
        <v>23200000</v>
      </c>
      <c r="O385" s="11">
        <v>2900000</v>
      </c>
      <c r="P385" s="52" t="s">
        <v>1214</v>
      </c>
      <c r="Q385" s="25">
        <v>46041</v>
      </c>
      <c r="R385" s="26" t="s">
        <v>1215</v>
      </c>
      <c r="S385" s="52" t="s">
        <v>2044</v>
      </c>
      <c r="T385" s="44">
        <v>46055</v>
      </c>
      <c r="U385" s="9">
        <v>23200000</v>
      </c>
      <c r="V385" s="29" t="s">
        <v>51</v>
      </c>
      <c r="W385" s="30">
        <v>46050</v>
      </c>
      <c r="X385" s="18" t="s">
        <v>2468</v>
      </c>
      <c r="Y385" s="6" t="s">
        <v>2469</v>
      </c>
      <c r="Z385" s="18" t="s">
        <v>606</v>
      </c>
      <c r="AA385" s="31"/>
      <c r="AB385" s="31"/>
      <c r="AC385" s="31"/>
      <c r="AD385" s="32"/>
      <c r="AE385" s="31"/>
      <c r="AF385" s="32"/>
      <c r="AG385" s="31"/>
      <c r="AH385" s="33"/>
      <c r="AI385" s="32"/>
      <c r="AJ385" s="32"/>
      <c r="AK385" s="34">
        <v>46298</v>
      </c>
      <c r="AL385" s="35">
        <v>240</v>
      </c>
      <c r="AM385" s="31" t="s">
        <v>49</v>
      </c>
      <c r="AN385" s="36">
        <v>23200000</v>
      </c>
    </row>
    <row r="386" spans="1:40" s="37" customFormat="1" ht="37.5" customHeight="1" x14ac:dyDescent="0.25">
      <c r="A386" s="13">
        <v>404</v>
      </c>
      <c r="B386" s="14" t="s">
        <v>40</v>
      </c>
      <c r="C386" s="15" t="s">
        <v>41</v>
      </c>
      <c r="D386" s="45" t="s">
        <v>2470</v>
      </c>
      <c r="E386" s="15" t="s">
        <v>2471</v>
      </c>
      <c r="F386" s="18" t="s">
        <v>2472</v>
      </c>
      <c r="G386" s="19" t="s">
        <v>2473</v>
      </c>
      <c r="H386" s="20" t="s">
        <v>47</v>
      </c>
      <c r="I386" s="21" t="s">
        <v>48</v>
      </c>
      <c r="J386" s="38">
        <v>46051</v>
      </c>
      <c r="K386" s="22">
        <v>46057</v>
      </c>
      <c r="L386" s="22">
        <v>46298</v>
      </c>
      <c r="M386" s="24" t="s">
        <v>49</v>
      </c>
      <c r="N386" s="10">
        <f t="shared" si="18"/>
        <v>45988800</v>
      </c>
      <c r="O386" s="11">
        <v>5748600</v>
      </c>
      <c r="P386" s="52" t="s">
        <v>2474</v>
      </c>
      <c r="Q386" s="25">
        <v>46036</v>
      </c>
      <c r="R386" s="26" t="s">
        <v>988</v>
      </c>
      <c r="S386" s="52" t="s">
        <v>2475</v>
      </c>
      <c r="T386" s="44">
        <v>46055</v>
      </c>
      <c r="U386" s="9">
        <v>45988800</v>
      </c>
      <c r="V386" s="29" t="s">
        <v>51</v>
      </c>
      <c r="W386" s="30">
        <v>46051</v>
      </c>
      <c r="X386" s="18" t="s">
        <v>2476</v>
      </c>
      <c r="Y386" s="6" t="s">
        <v>2477</v>
      </c>
      <c r="Z386" s="18" t="s">
        <v>291</v>
      </c>
      <c r="AA386" s="31"/>
      <c r="AB386" s="31"/>
      <c r="AC386" s="31"/>
      <c r="AD386" s="32"/>
      <c r="AE386" s="31"/>
      <c r="AF386" s="32"/>
      <c r="AG386" s="31"/>
      <c r="AH386" s="33"/>
      <c r="AI386" s="32"/>
      <c r="AJ386" s="32"/>
      <c r="AK386" s="34">
        <v>46298</v>
      </c>
      <c r="AL386" s="35">
        <v>240</v>
      </c>
      <c r="AM386" s="31" t="s">
        <v>49</v>
      </c>
      <c r="AN386" s="36">
        <v>45988800</v>
      </c>
    </row>
    <row r="387" spans="1:40" s="37" customFormat="1" ht="37.5" customHeight="1" x14ac:dyDescent="0.25">
      <c r="A387" s="13">
        <v>405</v>
      </c>
      <c r="B387" s="14" t="s">
        <v>1286</v>
      </c>
      <c r="C387" s="15" t="s">
        <v>1287</v>
      </c>
      <c r="D387" s="45" t="s">
        <v>2478</v>
      </c>
      <c r="E387" s="15" t="s">
        <v>2479</v>
      </c>
      <c r="F387" s="18" t="s">
        <v>2478</v>
      </c>
      <c r="G387" s="19" t="s">
        <v>2480</v>
      </c>
      <c r="H387" s="20" t="s">
        <v>47</v>
      </c>
      <c r="I387" s="21" t="s">
        <v>48</v>
      </c>
      <c r="J387" s="38">
        <v>46051</v>
      </c>
      <c r="K387" s="22">
        <v>46055</v>
      </c>
      <c r="L387" s="22">
        <v>46296</v>
      </c>
      <c r="M387" s="24" t="s">
        <v>49</v>
      </c>
      <c r="N387" s="10">
        <f t="shared" si="18"/>
        <v>76000000</v>
      </c>
      <c r="O387" s="11">
        <v>9500000</v>
      </c>
      <c r="P387" s="52" t="s">
        <v>1536</v>
      </c>
      <c r="Q387" s="25">
        <v>46045</v>
      </c>
      <c r="R387" s="26" t="s">
        <v>1692</v>
      </c>
      <c r="S387" s="52" t="s">
        <v>917</v>
      </c>
      <c r="T387" s="44">
        <v>46055</v>
      </c>
      <c r="U387" s="9">
        <v>76000000</v>
      </c>
      <c r="V387" s="29" t="s">
        <v>51</v>
      </c>
      <c r="W387" s="30">
        <v>46050</v>
      </c>
      <c r="X387" s="18" t="s">
        <v>2481</v>
      </c>
      <c r="Y387" s="6" t="s">
        <v>2482</v>
      </c>
      <c r="Z387" s="18" t="s">
        <v>1296</v>
      </c>
      <c r="AA387" s="31"/>
      <c r="AB387" s="31"/>
      <c r="AC387" s="31"/>
      <c r="AD387" s="32"/>
      <c r="AE387" s="31"/>
      <c r="AF387" s="32"/>
      <c r="AG387" s="31"/>
      <c r="AH387" s="33"/>
      <c r="AI387" s="32"/>
      <c r="AJ387" s="32"/>
      <c r="AK387" s="34">
        <v>46296</v>
      </c>
      <c r="AL387" s="35">
        <v>240</v>
      </c>
      <c r="AM387" s="31" t="s">
        <v>49</v>
      </c>
      <c r="AN387" s="36">
        <v>76000000</v>
      </c>
    </row>
    <row r="388" spans="1:40" s="37" customFormat="1" ht="37.5" customHeight="1" x14ac:dyDescent="0.25">
      <c r="A388" s="13">
        <v>406</v>
      </c>
      <c r="B388" s="14" t="s">
        <v>40</v>
      </c>
      <c r="C388" s="15" t="s">
        <v>41</v>
      </c>
      <c r="D388" s="45" t="s">
        <v>2483</v>
      </c>
      <c r="E388" s="15" t="s">
        <v>2484</v>
      </c>
      <c r="F388" s="18" t="s">
        <v>2485</v>
      </c>
      <c r="G388" s="19" t="s">
        <v>2486</v>
      </c>
      <c r="H388" s="20" t="s">
        <v>47</v>
      </c>
      <c r="I388" s="21" t="s">
        <v>48</v>
      </c>
      <c r="J388" s="38">
        <v>46051</v>
      </c>
      <c r="K388" s="22">
        <v>46066</v>
      </c>
      <c r="L388" s="22">
        <v>46307</v>
      </c>
      <c r="M388" s="24" t="s">
        <v>49</v>
      </c>
      <c r="N388" s="10">
        <f t="shared" si="18"/>
        <v>58531200</v>
      </c>
      <c r="O388" s="11">
        <v>7316400</v>
      </c>
      <c r="P388" s="52" t="s">
        <v>2487</v>
      </c>
      <c r="Q388" s="25">
        <v>46041</v>
      </c>
      <c r="R388" s="26" t="s">
        <v>280</v>
      </c>
      <c r="S388" s="52" t="s">
        <v>2488</v>
      </c>
      <c r="T388" s="44">
        <v>46059</v>
      </c>
      <c r="U388" s="9">
        <v>58531200</v>
      </c>
      <c r="V388" s="29" t="s">
        <v>51</v>
      </c>
      <c r="W388" s="30">
        <v>46050</v>
      </c>
      <c r="X388" s="18" t="s">
        <v>2489</v>
      </c>
      <c r="Y388" s="6" t="s">
        <v>2490</v>
      </c>
      <c r="Z388" s="18" t="s">
        <v>888</v>
      </c>
      <c r="AA388" s="31"/>
      <c r="AB388" s="31"/>
      <c r="AC388" s="31"/>
      <c r="AD388" s="32"/>
      <c r="AE388" s="31"/>
      <c r="AF388" s="32"/>
      <c r="AG388" s="31"/>
      <c r="AH388" s="33"/>
      <c r="AI388" s="32"/>
      <c r="AJ388" s="32"/>
      <c r="AK388" s="34">
        <v>46307</v>
      </c>
      <c r="AL388" s="35">
        <v>240</v>
      </c>
      <c r="AM388" s="31" t="s">
        <v>49</v>
      </c>
      <c r="AN388" s="36">
        <v>58531200</v>
      </c>
    </row>
    <row r="389" spans="1:40" s="37" customFormat="1" ht="37.5" customHeight="1" x14ac:dyDescent="0.25">
      <c r="A389" s="13">
        <v>407</v>
      </c>
      <c r="B389" s="14" t="s">
        <v>40</v>
      </c>
      <c r="C389" s="15" t="s">
        <v>41</v>
      </c>
      <c r="D389" s="45" t="s">
        <v>2491</v>
      </c>
      <c r="E389" s="15" t="s">
        <v>2492</v>
      </c>
      <c r="F389" s="18" t="s">
        <v>2493</v>
      </c>
      <c r="G389" s="19" t="s">
        <v>2431</v>
      </c>
      <c r="H389" s="20" t="s">
        <v>47</v>
      </c>
      <c r="I389" s="21" t="s">
        <v>48</v>
      </c>
      <c r="J389" s="38">
        <v>46050</v>
      </c>
      <c r="K389" s="22">
        <v>46078</v>
      </c>
      <c r="L389" s="22">
        <v>46319</v>
      </c>
      <c r="M389" s="24" t="s">
        <v>49</v>
      </c>
      <c r="N389" s="10">
        <f t="shared" si="18"/>
        <v>34282560</v>
      </c>
      <c r="O389" s="11">
        <v>4285320</v>
      </c>
      <c r="P389" s="23">
        <v>912</v>
      </c>
      <c r="Q389" s="25">
        <v>46036</v>
      </c>
      <c r="R389" s="9">
        <v>102847680</v>
      </c>
      <c r="S389" s="43">
        <v>1465</v>
      </c>
      <c r="T389" s="44">
        <v>46078</v>
      </c>
      <c r="U389" s="9">
        <v>34282560</v>
      </c>
      <c r="V389" s="29" t="s">
        <v>51</v>
      </c>
      <c r="W389" s="30">
        <v>46050</v>
      </c>
      <c r="X389" s="18" t="s">
        <v>2494</v>
      </c>
      <c r="Y389" s="6" t="s">
        <v>2495</v>
      </c>
      <c r="Z389" s="18" t="s">
        <v>218</v>
      </c>
      <c r="AA389" s="31"/>
      <c r="AB389" s="31"/>
      <c r="AC389" s="31"/>
      <c r="AD389" s="32"/>
      <c r="AE389" s="31"/>
      <c r="AF389" s="32"/>
      <c r="AG389" s="31"/>
      <c r="AH389" s="33"/>
      <c r="AI389" s="32"/>
      <c r="AJ389" s="32"/>
      <c r="AK389" s="34">
        <v>46319</v>
      </c>
      <c r="AL389" s="35">
        <v>240</v>
      </c>
      <c r="AM389" s="31" t="s">
        <v>49</v>
      </c>
      <c r="AN389" s="36">
        <v>34282560</v>
      </c>
    </row>
    <row r="390" spans="1:40" s="37" customFormat="1" ht="37.5" customHeight="1" x14ac:dyDescent="0.25">
      <c r="A390" s="13">
        <v>408</v>
      </c>
      <c r="B390" s="14" t="s">
        <v>189</v>
      </c>
      <c r="C390" s="15" t="s">
        <v>190</v>
      </c>
      <c r="D390" s="45" t="s">
        <v>2496</v>
      </c>
      <c r="E390" s="15" t="s">
        <v>2497</v>
      </c>
      <c r="F390" s="18" t="s">
        <v>2498</v>
      </c>
      <c r="G390" s="19" t="s">
        <v>2499</v>
      </c>
      <c r="H390" s="20" t="s">
        <v>47</v>
      </c>
      <c r="I390" s="21" t="s">
        <v>48</v>
      </c>
      <c r="J390" s="38">
        <v>46051</v>
      </c>
      <c r="K390" s="22">
        <v>46064</v>
      </c>
      <c r="L390" s="22">
        <v>46305</v>
      </c>
      <c r="M390" s="24" t="s">
        <v>49</v>
      </c>
      <c r="N390" s="10">
        <f t="shared" si="18"/>
        <v>79435200</v>
      </c>
      <c r="O390" s="11">
        <v>9929400</v>
      </c>
      <c r="P390" s="52" t="s">
        <v>2500</v>
      </c>
      <c r="Q390" s="25">
        <v>46036</v>
      </c>
      <c r="R390" s="26" t="s">
        <v>105</v>
      </c>
      <c r="S390" s="52" t="s">
        <v>2501</v>
      </c>
      <c r="T390" s="44">
        <v>46059</v>
      </c>
      <c r="U390" s="9">
        <v>79435200</v>
      </c>
      <c r="V390" s="29" t="s">
        <v>51</v>
      </c>
      <c r="W390" s="30">
        <v>46050</v>
      </c>
      <c r="X390" s="18" t="s">
        <v>2502</v>
      </c>
      <c r="Y390" s="6" t="s">
        <v>2503</v>
      </c>
      <c r="Z390" s="18" t="s">
        <v>198</v>
      </c>
      <c r="AA390" s="31"/>
      <c r="AB390" s="31"/>
      <c r="AC390" s="31"/>
      <c r="AD390" s="32"/>
      <c r="AE390" s="31"/>
      <c r="AF390" s="32"/>
      <c r="AG390" s="31"/>
      <c r="AH390" s="33"/>
      <c r="AI390" s="32"/>
      <c r="AJ390" s="32"/>
      <c r="AK390" s="34">
        <v>46305</v>
      </c>
      <c r="AL390" s="35">
        <v>240</v>
      </c>
      <c r="AM390" s="31" t="s">
        <v>49</v>
      </c>
      <c r="AN390" s="36">
        <v>79435200</v>
      </c>
    </row>
    <row r="391" spans="1:40" s="37" customFormat="1" ht="37.5" customHeight="1" x14ac:dyDescent="0.25">
      <c r="A391" s="13">
        <v>409</v>
      </c>
      <c r="B391" s="14" t="s">
        <v>763</v>
      </c>
      <c r="C391" s="15" t="s">
        <v>764</v>
      </c>
      <c r="D391" s="45" t="s">
        <v>2504</v>
      </c>
      <c r="E391" s="15" t="s">
        <v>2505</v>
      </c>
      <c r="F391" s="18" t="s">
        <v>2504</v>
      </c>
      <c r="G391" s="19" t="s">
        <v>2506</v>
      </c>
      <c r="H391" s="20" t="s">
        <v>47</v>
      </c>
      <c r="I391" s="21" t="s">
        <v>48</v>
      </c>
      <c r="J391" s="38">
        <v>46050</v>
      </c>
      <c r="K391" s="22">
        <v>46065</v>
      </c>
      <c r="L391" s="22">
        <v>46306</v>
      </c>
      <c r="M391" s="24" t="s">
        <v>49</v>
      </c>
      <c r="N391" s="10">
        <f t="shared" si="18"/>
        <v>54350400</v>
      </c>
      <c r="O391" s="11">
        <v>6793800</v>
      </c>
      <c r="P391" s="52" t="s">
        <v>2507</v>
      </c>
      <c r="Q391" s="25">
        <v>46041</v>
      </c>
      <c r="R391" s="26" t="s">
        <v>464</v>
      </c>
      <c r="S391" s="52" t="s">
        <v>2508</v>
      </c>
      <c r="T391" s="44">
        <v>46065</v>
      </c>
      <c r="U391" s="9">
        <v>54350400</v>
      </c>
      <c r="V391" s="29" t="s">
        <v>51</v>
      </c>
      <c r="W391" s="30">
        <v>46050</v>
      </c>
      <c r="X391" s="18" t="s">
        <v>2509</v>
      </c>
      <c r="Y391" s="8" t="s">
        <v>2510</v>
      </c>
      <c r="Z391" s="18" t="s">
        <v>771</v>
      </c>
      <c r="AA391" s="31"/>
      <c r="AB391" s="31"/>
      <c r="AC391" s="31"/>
      <c r="AD391" s="32"/>
      <c r="AE391" s="31"/>
      <c r="AF391" s="32"/>
      <c r="AG391" s="31"/>
      <c r="AH391" s="33"/>
      <c r="AI391" s="32"/>
      <c r="AJ391" s="32"/>
      <c r="AK391" s="34">
        <v>46306</v>
      </c>
      <c r="AL391" s="35">
        <v>240</v>
      </c>
      <c r="AM391" s="31" t="s">
        <v>49</v>
      </c>
      <c r="AN391" s="36">
        <v>54350400</v>
      </c>
    </row>
    <row r="392" spans="1:40" s="37" customFormat="1" ht="37.5" customHeight="1" x14ac:dyDescent="0.25">
      <c r="A392" s="13">
        <v>410</v>
      </c>
      <c r="B392" s="14" t="s">
        <v>1208</v>
      </c>
      <c r="C392" s="15" t="s">
        <v>1209</v>
      </c>
      <c r="D392" s="31" t="s">
        <v>2511</v>
      </c>
      <c r="E392" s="15" t="s">
        <v>2512</v>
      </c>
      <c r="F392" s="18" t="s">
        <v>2513</v>
      </c>
      <c r="G392" s="19" t="s">
        <v>2514</v>
      </c>
      <c r="H392" s="20" t="s">
        <v>47</v>
      </c>
      <c r="I392" s="21" t="s">
        <v>48</v>
      </c>
      <c r="J392" s="38">
        <v>46052</v>
      </c>
      <c r="K392" s="22">
        <v>46072</v>
      </c>
      <c r="L392" s="22">
        <v>46313</v>
      </c>
      <c r="M392" s="24" t="s">
        <v>49</v>
      </c>
      <c r="N392" s="10">
        <f t="shared" si="18"/>
        <v>45988800</v>
      </c>
      <c r="O392" s="11">
        <v>5748600</v>
      </c>
      <c r="P392" s="23">
        <v>1131</v>
      </c>
      <c r="Q392" s="25">
        <v>46041</v>
      </c>
      <c r="R392" s="9">
        <v>45988800</v>
      </c>
      <c r="S392" s="43">
        <v>1458</v>
      </c>
      <c r="T392" s="44">
        <v>46072</v>
      </c>
      <c r="U392" s="9">
        <v>45988800</v>
      </c>
      <c r="V392" s="29" t="s">
        <v>51</v>
      </c>
      <c r="W392" s="30">
        <v>46051</v>
      </c>
      <c r="X392" s="18" t="s">
        <v>2511</v>
      </c>
      <c r="Y392" s="8" t="s">
        <v>2515</v>
      </c>
      <c r="Z392" s="18" t="s">
        <v>1996</v>
      </c>
      <c r="AA392" s="31"/>
      <c r="AB392" s="31"/>
      <c r="AC392" s="31"/>
      <c r="AD392" s="32"/>
      <c r="AE392" s="31"/>
      <c r="AF392" s="32"/>
      <c r="AG392" s="31"/>
      <c r="AH392" s="33"/>
      <c r="AI392" s="32"/>
      <c r="AJ392" s="32"/>
      <c r="AK392" s="34">
        <v>46313</v>
      </c>
      <c r="AL392" s="35">
        <v>240</v>
      </c>
      <c r="AM392" s="31" t="s">
        <v>49</v>
      </c>
      <c r="AN392" s="36">
        <v>45988800</v>
      </c>
    </row>
    <row r="393" spans="1:40" s="37" customFormat="1" ht="37.5" customHeight="1" x14ac:dyDescent="0.25">
      <c r="A393" s="13">
        <v>411</v>
      </c>
      <c r="B393" s="14" t="s">
        <v>40</v>
      </c>
      <c r="C393" s="15" t="s">
        <v>41</v>
      </c>
      <c r="D393" s="45" t="s">
        <v>2516</v>
      </c>
      <c r="E393" s="15" t="s">
        <v>2517</v>
      </c>
      <c r="F393" s="18" t="s">
        <v>2518</v>
      </c>
      <c r="G393" s="19" t="s">
        <v>1804</v>
      </c>
      <c r="H393" s="20" t="s">
        <v>47</v>
      </c>
      <c r="I393" s="21" t="s">
        <v>48</v>
      </c>
      <c r="J393" s="38">
        <v>46051</v>
      </c>
      <c r="K393" s="22">
        <v>46055</v>
      </c>
      <c r="L393" s="22">
        <v>46296</v>
      </c>
      <c r="M393" s="24" t="s">
        <v>49</v>
      </c>
      <c r="N393" s="10">
        <f t="shared" si="18"/>
        <v>46824960</v>
      </c>
      <c r="O393" s="11">
        <v>5853120</v>
      </c>
      <c r="P393" s="52" t="s">
        <v>2519</v>
      </c>
      <c r="Q393" s="25">
        <v>46041</v>
      </c>
      <c r="R393" s="26" t="s">
        <v>50</v>
      </c>
      <c r="S393" s="52" t="s">
        <v>2520</v>
      </c>
      <c r="T393" s="44">
        <v>46052</v>
      </c>
      <c r="U393" s="9">
        <v>46824960</v>
      </c>
      <c r="V393" s="29" t="s">
        <v>51</v>
      </c>
      <c r="W393" s="30">
        <v>46051</v>
      </c>
      <c r="X393" s="18" t="s">
        <v>2521</v>
      </c>
      <c r="Y393" s="8" t="s">
        <v>2522</v>
      </c>
      <c r="Z393" s="18" t="s">
        <v>307</v>
      </c>
      <c r="AA393" s="31"/>
      <c r="AB393" s="31"/>
      <c r="AC393" s="31"/>
      <c r="AD393" s="32"/>
      <c r="AE393" s="31"/>
      <c r="AF393" s="32"/>
      <c r="AG393" s="31"/>
      <c r="AH393" s="33"/>
      <c r="AI393" s="32"/>
      <c r="AJ393" s="32"/>
      <c r="AK393" s="34">
        <v>46296</v>
      </c>
      <c r="AL393" s="35">
        <v>240</v>
      </c>
      <c r="AM393" s="31" t="s">
        <v>49</v>
      </c>
      <c r="AN393" s="36">
        <v>46824960</v>
      </c>
    </row>
    <row r="394" spans="1:40" s="37" customFormat="1" ht="37.5" customHeight="1" x14ac:dyDescent="0.25">
      <c r="A394" s="13">
        <v>412</v>
      </c>
      <c r="B394" s="14" t="s">
        <v>40</v>
      </c>
      <c r="C394" s="15" t="s">
        <v>41</v>
      </c>
      <c r="D394" s="45" t="s">
        <v>2523</v>
      </c>
      <c r="E394" s="15" t="s">
        <v>2524</v>
      </c>
      <c r="F394" s="18" t="s">
        <v>2525</v>
      </c>
      <c r="G394" s="19" t="s">
        <v>549</v>
      </c>
      <c r="H394" s="20" t="s">
        <v>47</v>
      </c>
      <c r="I394" s="21" t="s">
        <v>48</v>
      </c>
      <c r="J394" s="38">
        <v>46051</v>
      </c>
      <c r="K394" s="22">
        <v>46057</v>
      </c>
      <c r="L394" s="22">
        <v>46298</v>
      </c>
      <c r="M394" s="24" t="s">
        <v>49</v>
      </c>
      <c r="N394" s="10">
        <f t="shared" si="18"/>
        <v>24248640</v>
      </c>
      <c r="O394" s="11">
        <v>3031080</v>
      </c>
      <c r="P394" s="52" t="s">
        <v>2526</v>
      </c>
      <c r="Q394" s="25">
        <v>46036</v>
      </c>
      <c r="R394" s="26" t="s">
        <v>215</v>
      </c>
      <c r="S394" s="52" t="s">
        <v>2527</v>
      </c>
      <c r="T394" s="44">
        <v>46055</v>
      </c>
      <c r="U394" s="9">
        <v>24248640</v>
      </c>
      <c r="V394" s="29" t="s">
        <v>51</v>
      </c>
      <c r="W394" s="30">
        <v>46050</v>
      </c>
      <c r="X394" s="18" t="s">
        <v>2528</v>
      </c>
      <c r="Y394" s="6" t="s">
        <v>2529</v>
      </c>
      <c r="Z394" s="18" t="s">
        <v>218</v>
      </c>
      <c r="AA394" s="31"/>
      <c r="AB394" s="31"/>
      <c r="AC394" s="31"/>
      <c r="AD394" s="32"/>
      <c r="AE394" s="31"/>
      <c r="AF394" s="32"/>
      <c r="AG394" s="31"/>
      <c r="AH394" s="33"/>
      <c r="AI394" s="32"/>
      <c r="AJ394" s="32"/>
      <c r="AK394" s="34">
        <v>46298</v>
      </c>
      <c r="AL394" s="35">
        <v>240</v>
      </c>
      <c r="AM394" s="31" t="s">
        <v>49</v>
      </c>
      <c r="AN394" s="36">
        <v>24248640</v>
      </c>
    </row>
    <row r="395" spans="1:40" s="37" customFormat="1" ht="37.5" customHeight="1" x14ac:dyDescent="0.25">
      <c r="A395" s="13">
        <v>414</v>
      </c>
      <c r="B395" s="14" t="s">
        <v>40</v>
      </c>
      <c r="C395" s="15" t="s">
        <v>41</v>
      </c>
      <c r="D395" s="45" t="s">
        <v>2530</v>
      </c>
      <c r="E395" s="15" t="s">
        <v>2531</v>
      </c>
      <c r="F395" s="18" t="s">
        <v>2532</v>
      </c>
      <c r="G395" s="19" t="s">
        <v>1472</v>
      </c>
      <c r="H395" s="20" t="s">
        <v>47</v>
      </c>
      <c r="I395" s="21" t="s">
        <v>48</v>
      </c>
      <c r="J395" s="38">
        <v>46051</v>
      </c>
      <c r="K395" s="22">
        <v>46055</v>
      </c>
      <c r="L395" s="22">
        <v>46296</v>
      </c>
      <c r="M395" s="24" t="s">
        <v>49</v>
      </c>
      <c r="N395" s="10">
        <f t="shared" ref="N395:N440" si="19">U395</f>
        <v>47661120</v>
      </c>
      <c r="O395" s="11">
        <v>5957640</v>
      </c>
      <c r="P395" s="52" t="s">
        <v>296</v>
      </c>
      <c r="Q395" s="25">
        <v>46036</v>
      </c>
      <c r="R395" s="26" t="s">
        <v>297</v>
      </c>
      <c r="S395" s="52" t="s">
        <v>2533</v>
      </c>
      <c r="T395" s="44">
        <v>46052</v>
      </c>
      <c r="U395" s="9">
        <v>47661120</v>
      </c>
      <c r="V395" s="29" t="s">
        <v>51</v>
      </c>
      <c r="W395" s="30">
        <v>46051</v>
      </c>
      <c r="X395" s="18" t="s">
        <v>2534</v>
      </c>
      <c r="Y395" s="8" t="s">
        <v>2535</v>
      </c>
      <c r="Z395" s="18" t="s">
        <v>307</v>
      </c>
      <c r="AA395" s="31"/>
      <c r="AB395" s="31"/>
      <c r="AC395" s="31"/>
      <c r="AD395" s="32"/>
      <c r="AE395" s="31"/>
      <c r="AF395" s="32"/>
      <c r="AG395" s="31"/>
      <c r="AH395" s="33"/>
      <c r="AI395" s="32"/>
      <c r="AJ395" s="32"/>
      <c r="AK395" s="34">
        <v>46296</v>
      </c>
      <c r="AL395" s="35">
        <v>240</v>
      </c>
      <c r="AM395" s="31" t="s">
        <v>49</v>
      </c>
      <c r="AN395" s="36">
        <v>47661120</v>
      </c>
    </row>
    <row r="396" spans="1:40" s="37" customFormat="1" ht="37.5" customHeight="1" x14ac:dyDescent="0.25">
      <c r="A396" s="13">
        <v>415</v>
      </c>
      <c r="B396" s="14" t="s">
        <v>1208</v>
      </c>
      <c r="C396" s="15" t="s">
        <v>1209</v>
      </c>
      <c r="D396" s="45" t="s">
        <v>2536</v>
      </c>
      <c r="E396" s="15" t="s">
        <v>2537</v>
      </c>
      <c r="F396" s="18" t="s">
        <v>2538</v>
      </c>
      <c r="G396" s="19" t="s">
        <v>1993</v>
      </c>
      <c r="H396" s="20" t="s">
        <v>47</v>
      </c>
      <c r="I396" s="21" t="s">
        <v>48</v>
      </c>
      <c r="J396" s="38">
        <v>46052</v>
      </c>
      <c r="K396" s="22">
        <v>46093</v>
      </c>
      <c r="L396" s="22">
        <v>46337</v>
      </c>
      <c r="M396" s="24" t="s">
        <v>49</v>
      </c>
      <c r="N396" s="10">
        <f t="shared" si="19"/>
        <v>23412480</v>
      </c>
      <c r="O396" s="11">
        <v>2926560</v>
      </c>
      <c r="P396" s="52" t="s">
        <v>2527</v>
      </c>
      <c r="Q396" s="25">
        <v>46041</v>
      </c>
      <c r="R396" s="26" t="s">
        <v>517</v>
      </c>
      <c r="S396" s="52" t="s">
        <v>2539</v>
      </c>
      <c r="T396" s="44">
        <v>46056</v>
      </c>
      <c r="U396" s="9">
        <v>23412480</v>
      </c>
      <c r="V396" s="29" t="s">
        <v>51</v>
      </c>
      <c r="W396" s="30">
        <v>46052</v>
      </c>
      <c r="X396" s="18" t="s">
        <v>2540</v>
      </c>
      <c r="Y396" s="6" t="s">
        <v>2541</v>
      </c>
      <c r="Z396" s="18" t="s">
        <v>2542</v>
      </c>
      <c r="AA396" s="31"/>
      <c r="AB396" s="31"/>
      <c r="AC396" s="31"/>
      <c r="AD396" s="32"/>
      <c r="AE396" s="31"/>
      <c r="AF396" s="32"/>
      <c r="AG396" s="31"/>
      <c r="AH396" s="33"/>
      <c r="AI396" s="32"/>
      <c r="AJ396" s="32"/>
      <c r="AK396" s="34">
        <v>46337</v>
      </c>
      <c r="AL396" s="35">
        <v>240</v>
      </c>
      <c r="AM396" s="31" t="s">
        <v>49</v>
      </c>
      <c r="AN396" s="36">
        <v>23412480</v>
      </c>
    </row>
    <row r="397" spans="1:40" s="37" customFormat="1" ht="37.5" customHeight="1" x14ac:dyDescent="0.25">
      <c r="A397" s="13">
        <v>416</v>
      </c>
      <c r="B397" s="14" t="s">
        <v>189</v>
      </c>
      <c r="C397" s="15" t="s">
        <v>190</v>
      </c>
      <c r="D397" s="45" t="s">
        <v>2543</v>
      </c>
      <c r="E397" s="15" t="s">
        <v>2544</v>
      </c>
      <c r="F397" s="18" t="s">
        <v>2545</v>
      </c>
      <c r="G397" s="19" t="s">
        <v>2546</v>
      </c>
      <c r="H397" s="20" t="s">
        <v>47</v>
      </c>
      <c r="I397" s="21" t="s">
        <v>48</v>
      </c>
      <c r="J397" s="38">
        <v>46051</v>
      </c>
      <c r="K397" s="22">
        <v>46066</v>
      </c>
      <c r="L397" s="22">
        <v>46307</v>
      </c>
      <c r="M397" s="24" t="s">
        <v>49</v>
      </c>
      <c r="N397" s="10">
        <f t="shared" si="19"/>
        <v>62712000</v>
      </c>
      <c r="O397" s="11">
        <v>7839000</v>
      </c>
      <c r="P397" s="23">
        <v>951</v>
      </c>
      <c r="Q397" s="25">
        <v>46038</v>
      </c>
      <c r="R397" s="26" t="s">
        <v>208</v>
      </c>
      <c r="S397" s="43">
        <v>1389</v>
      </c>
      <c r="T397" s="44">
        <v>46066</v>
      </c>
      <c r="U397" s="9">
        <v>62712000</v>
      </c>
      <c r="V397" s="29" t="s">
        <v>51</v>
      </c>
      <c r="W397" s="30">
        <v>46050</v>
      </c>
      <c r="X397" s="18" t="s">
        <v>2547</v>
      </c>
      <c r="Y397" s="6" t="s">
        <v>2548</v>
      </c>
      <c r="Z397" s="18" t="s">
        <v>198</v>
      </c>
      <c r="AA397" s="31"/>
      <c r="AB397" s="31"/>
      <c r="AC397" s="31"/>
      <c r="AD397" s="32"/>
      <c r="AE397" s="31"/>
      <c r="AF397" s="32"/>
      <c r="AG397" s="31"/>
      <c r="AH397" s="33"/>
      <c r="AI397" s="32"/>
      <c r="AJ397" s="32"/>
      <c r="AK397" s="34">
        <v>46307</v>
      </c>
      <c r="AL397" s="35">
        <v>240</v>
      </c>
      <c r="AM397" s="31" t="s">
        <v>49</v>
      </c>
      <c r="AN397" s="36">
        <v>62712000</v>
      </c>
    </row>
    <row r="398" spans="1:40" s="37" customFormat="1" ht="37.5" customHeight="1" x14ac:dyDescent="0.25">
      <c r="A398" s="13">
        <v>417</v>
      </c>
      <c r="B398" s="14" t="s">
        <v>40</v>
      </c>
      <c r="C398" s="15" t="s">
        <v>41</v>
      </c>
      <c r="D398" s="45" t="s">
        <v>2549</v>
      </c>
      <c r="E398" s="15" t="s">
        <v>141</v>
      </c>
      <c r="F398" s="18" t="s">
        <v>2550</v>
      </c>
      <c r="G398" s="19" t="s">
        <v>2551</v>
      </c>
      <c r="H398" s="20" t="s">
        <v>47</v>
      </c>
      <c r="I398" s="21" t="s">
        <v>48</v>
      </c>
      <c r="J398" s="38">
        <v>46050</v>
      </c>
      <c r="K398" s="22">
        <v>46066</v>
      </c>
      <c r="L398" s="22">
        <v>46399</v>
      </c>
      <c r="M398" s="23" t="s">
        <v>323</v>
      </c>
      <c r="N398" s="10">
        <f t="shared" si="19"/>
        <v>100100000</v>
      </c>
      <c r="O398" s="11">
        <v>9100000</v>
      </c>
      <c r="P398" s="52" t="s">
        <v>2552</v>
      </c>
      <c r="Q398" s="25">
        <v>46045</v>
      </c>
      <c r="R398" s="26" t="s">
        <v>802</v>
      </c>
      <c r="S398" s="52" t="s">
        <v>2553</v>
      </c>
      <c r="T398" s="44">
        <v>46051</v>
      </c>
      <c r="U398" s="9">
        <v>100100000</v>
      </c>
      <c r="V398" s="29" t="s">
        <v>51</v>
      </c>
      <c r="W398" s="30">
        <v>46050</v>
      </c>
      <c r="X398" s="18" t="s">
        <v>2554</v>
      </c>
      <c r="Y398" s="6" t="s">
        <v>2555</v>
      </c>
      <c r="Z398" s="18" t="s">
        <v>327</v>
      </c>
      <c r="AA398" s="31"/>
      <c r="AB398" s="31"/>
      <c r="AC398" s="31"/>
      <c r="AD398" s="32"/>
      <c r="AE398" s="31"/>
      <c r="AF398" s="32"/>
      <c r="AG398" s="31"/>
      <c r="AH398" s="33"/>
      <c r="AI398" s="32"/>
      <c r="AJ398" s="32"/>
      <c r="AK398" s="34">
        <v>46399</v>
      </c>
      <c r="AL398" s="35">
        <v>330</v>
      </c>
      <c r="AM398" s="31" t="s">
        <v>323</v>
      </c>
      <c r="AN398" s="36">
        <v>100100000</v>
      </c>
    </row>
    <row r="399" spans="1:40" s="37" customFormat="1" ht="37.5" customHeight="1" x14ac:dyDescent="0.25">
      <c r="A399" s="13">
        <v>418</v>
      </c>
      <c r="B399" s="14" t="s">
        <v>40</v>
      </c>
      <c r="C399" s="15" t="s">
        <v>41</v>
      </c>
      <c r="D399" s="45" t="s">
        <v>2556</v>
      </c>
      <c r="E399" s="15" t="s">
        <v>2557</v>
      </c>
      <c r="F399" s="18" t="s">
        <v>2558</v>
      </c>
      <c r="G399" s="19" t="s">
        <v>759</v>
      </c>
      <c r="H399" s="20" t="s">
        <v>47</v>
      </c>
      <c r="I399" s="21" t="s">
        <v>48</v>
      </c>
      <c r="J399" s="38">
        <v>46050</v>
      </c>
      <c r="K399" s="22">
        <v>46057</v>
      </c>
      <c r="L399" s="22">
        <v>46298</v>
      </c>
      <c r="M399" s="24" t="s">
        <v>49</v>
      </c>
      <c r="N399" s="10">
        <f t="shared" si="19"/>
        <v>62712000</v>
      </c>
      <c r="O399" s="11">
        <v>7839000</v>
      </c>
      <c r="P399" s="52" t="s">
        <v>2559</v>
      </c>
      <c r="Q399" s="25">
        <v>46036</v>
      </c>
      <c r="R399" s="26" t="s">
        <v>111</v>
      </c>
      <c r="S399" s="52" t="s">
        <v>2560</v>
      </c>
      <c r="T399" s="44">
        <v>46051</v>
      </c>
      <c r="U399" s="9">
        <v>62712000</v>
      </c>
      <c r="V399" s="29" t="s">
        <v>51</v>
      </c>
      <c r="W399" s="30">
        <v>46050</v>
      </c>
      <c r="X399" s="18" t="s">
        <v>2561</v>
      </c>
      <c r="Y399" s="6" t="s">
        <v>2562</v>
      </c>
      <c r="Z399" s="18" t="s">
        <v>54</v>
      </c>
      <c r="AA399" s="31"/>
      <c r="AB399" s="31"/>
      <c r="AC399" s="31"/>
      <c r="AD399" s="32"/>
      <c r="AE399" s="31"/>
      <c r="AF399" s="32"/>
      <c r="AG399" s="31"/>
      <c r="AH399" s="33"/>
      <c r="AI399" s="32"/>
      <c r="AJ399" s="32"/>
      <c r="AK399" s="34">
        <v>46298</v>
      </c>
      <c r="AL399" s="35">
        <v>240</v>
      </c>
      <c r="AM399" s="31" t="s">
        <v>49</v>
      </c>
      <c r="AN399" s="36">
        <v>62712000</v>
      </c>
    </row>
    <row r="400" spans="1:40" s="37" customFormat="1" ht="37.5" customHeight="1" x14ac:dyDescent="0.25">
      <c r="A400" s="13">
        <v>419</v>
      </c>
      <c r="B400" s="14" t="s">
        <v>763</v>
      </c>
      <c r="C400" s="15" t="s">
        <v>764</v>
      </c>
      <c r="D400" s="45" t="s">
        <v>2563</v>
      </c>
      <c r="E400" s="15" t="s">
        <v>2564</v>
      </c>
      <c r="F400" s="18" t="s">
        <v>2563</v>
      </c>
      <c r="G400" s="19" t="s">
        <v>2565</v>
      </c>
      <c r="H400" s="20" t="s">
        <v>47</v>
      </c>
      <c r="I400" s="21" t="s">
        <v>48</v>
      </c>
      <c r="J400" s="38">
        <v>46052</v>
      </c>
      <c r="K400" s="22">
        <v>46056</v>
      </c>
      <c r="L400" s="22">
        <v>46297</v>
      </c>
      <c r="M400" s="24" t="s">
        <v>49</v>
      </c>
      <c r="N400" s="10">
        <f t="shared" si="19"/>
        <v>45988800</v>
      </c>
      <c r="O400" s="11">
        <v>5748600</v>
      </c>
      <c r="P400" s="52" t="s">
        <v>2566</v>
      </c>
      <c r="Q400" s="25">
        <v>46041</v>
      </c>
      <c r="R400" s="26" t="s">
        <v>988</v>
      </c>
      <c r="S400" s="52" t="s">
        <v>2567</v>
      </c>
      <c r="T400" s="44">
        <v>46056</v>
      </c>
      <c r="U400" s="9">
        <v>45988800</v>
      </c>
      <c r="V400" s="29" t="s">
        <v>51</v>
      </c>
      <c r="W400" s="30">
        <v>46052</v>
      </c>
      <c r="X400" s="18" t="s">
        <v>2568</v>
      </c>
      <c r="Y400" s="6" t="s">
        <v>2569</v>
      </c>
      <c r="Z400" s="18" t="s">
        <v>771</v>
      </c>
      <c r="AA400" s="31"/>
      <c r="AB400" s="31"/>
      <c r="AC400" s="31"/>
      <c r="AD400" s="32"/>
      <c r="AE400" s="31"/>
      <c r="AF400" s="32"/>
      <c r="AG400" s="31"/>
      <c r="AH400" s="33"/>
      <c r="AI400" s="32"/>
      <c r="AJ400" s="32"/>
      <c r="AK400" s="34">
        <v>46297</v>
      </c>
      <c r="AL400" s="35">
        <v>240</v>
      </c>
      <c r="AM400" s="31" t="s">
        <v>49</v>
      </c>
      <c r="AN400" s="36">
        <v>45988800</v>
      </c>
    </row>
    <row r="401" spans="1:40" s="37" customFormat="1" ht="37.5" customHeight="1" x14ac:dyDescent="0.25">
      <c r="A401" s="13">
        <v>420</v>
      </c>
      <c r="B401" s="14" t="s">
        <v>40</v>
      </c>
      <c r="C401" s="15" t="s">
        <v>41</v>
      </c>
      <c r="D401" s="45" t="s">
        <v>2570</v>
      </c>
      <c r="E401" s="15" t="s">
        <v>2571</v>
      </c>
      <c r="F401" s="18" t="s">
        <v>2570</v>
      </c>
      <c r="G401" s="19" t="s">
        <v>1922</v>
      </c>
      <c r="H401" s="20" t="s">
        <v>47</v>
      </c>
      <c r="I401" s="21" t="s">
        <v>48</v>
      </c>
      <c r="J401" s="38">
        <v>46051</v>
      </c>
      <c r="K401" s="22">
        <v>46056</v>
      </c>
      <c r="L401" s="22">
        <v>46297</v>
      </c>
      <c r="M401" s="24" t="s">
        <v>49</v>
      </c>
      <c r="N401" s="10">
        <f t="shared" si="19"/>
        <v>62712000</v>
      </c>
      <c r="O401" s="11">
        <v>7839000</v>
      </c>
      <c r="P401" s="52" t="s">
        <v>2572</v>
      </c>
      <c r="Q401" s="25">
        <v>46041</v>
      </c>
      <c r="R401" s="26" t="s">
        <v>1923</v>
      </c>
      <c r="S401" s="52" t="s">
        <v>2573</v>
      </c>
      <c r="T401" s="44">
        <v>46056</v>
      </c>
      <c r="U401" s="9">
        <v>62712000</v>
      </c>
      <c r="V401" s="29" t="s">
        <v>51</v>
      </c>
      <c r="W401" s="30">
        <v>46050</v>
      </c>
      <c r="X401" s="18" t="s">
        <v>2574</v>
      </c>
      <c r="Y401" s="6" t="s">
        <v>2575</v>
      </c>
      <c r="Z401" s="18" t="s">
        <v>188</v>
      </c>
      <c r="AA401" s="31"/>
      <c r="AB401" s="31"/>
      <c r="AC401" s="31"/>
      <c r="AD401" s="32"/>
      <c r="AE401" s="31"/>
      <c r="AF401" s="32"/>
      <c r="AG401" s="31"/>
      <c r="AH401" s="33"/>
      <c r="AI401" s="32"/>
      <c r="AJ401" s="32"/>
      <c r="AK401" s="34">
        <v>46297</v>
      </c>
      <c r="AL401" s="35">
        <v>240</v>
      </c>
      <c r="AM401" s="31" t="s">
        <v>49</v>
      </c>
      <c r="AN401" s="36">
        <v>62712000</v>
      </c>
    </row>
    <row r="402" spans="1:40" s="37" customFormat="1" ht="37.5" customHeight="1" x14ac:dyDescent="0.25">
      <c r="A402" s="13">
        <v>421</v>
      </c>
      <c r="B402" s="14" t="s">
        <v>1208</v>
      </c>
      <c r="C402" s="15" t="s">
        <v>1209</v>
      </c>
      <c r="D402" s="45" t="s">
        <v>2576</v>
      </c>
      <c r="E402" s="15" t="s">
        <v>2577</v>
      </c>
      <c r="F402" s="18" t="s">
        <v>2576</v>
      </c>
      <c r="G402" s="19" t="s">
        <v>1993</v>
      </c>
      <c r="H402" s="20" t="s">
        <v>47</v>
      </c>
      <c r="I402" s="21" t="s">
        <v>48</v>
      </c>
      <c r="J402" s="38">
        <v>46052</v>
      </c>
      <c r="K402" s="22">
        <v>46057</v>
      </c>
      <c r="L402" s="22">
        <v>46298</v>
      </c>
      <c r="M402" s="24" t="s">
        <v>49</v>
      </c>
      <c r="N402" s="10">
        <f t="shared" si="19"/>
        <v>23412480</v>
      </c>
      <c r="O402" s="11">
        <v>2926560</v>
      </c>
      <c r="P402" s="52" t="s">
        <v>2578</v>
      </c>
      <c r="Q402" s="25">
        <v>46041</v>
      </c>
      <c r="R402" s="26" t="s">
        <v>50</v>
      </c>
      <c r="S402" s="52" t="s">
        <v>2579</v>
      </c>
      <c r="T402" s="44">
        <v>46056</v>
      </c>
      <c r="U402" s="9">
        <v>23412480</v>
      </c>
      <c r="V402" s="29" t="s">
        <v>51</v>
      </c>
      <c r="W402" s="30">
        <v>46050</v>
      </c>
      <c r="X402" s="18" t="s">
        <v>2580</v>
      </c>
      <c r="Y402" s="6" t="s">
        <v>2581</v>
      </c>
      <c r="Z402" s="18" t="s">
        <v>786</v>
      </c>
      <c r="AA402" s="31"/>
      <c r="AB402" s="31"/>
      <c r="AC402" s="31"/>
      <c r="AD402" s="32"/>
      <c r="AE402" s="31"/>
      <c r="AF402" s="32"/>
      <c r="AG402" s="31"/>
      <c r="AH402" s="33"/>
      <c r="AI402" s="32"/>
      <c r="AJ402" s="32"/>
      <c r="AK402" s="34">
        <v>46298</v>
      </c>
      <c r="AL402" s="35">
        <v>240</v>
      </c>
      <c r="AM402" s="31" t="s">
        <v>49</v>
      </c>
      <c r="AN402" s="36">
        <v>23412480</v>
      </c>
    </row>
    <row r="403" spans="1:40" s="37" customFormat="1" ht="37.5" customHeight="1" x14ac:dyDescent="0.25">
      <c r="A403" s="13">
        <v>422</v>
      </c>
      <c r="B403" s="14" t="s">
        <v>40</v>
      </c>
      <c r="C403" s="15" t="s">
        <v>41</v>
      </c>
      <c r="D403" s="45" t="s">
        <v>2582</v>
      </c>
      <c r="E403" s="15" t="s">
        <v>2583</v>
      </c>
      <c r="F403" s="18" t="s">
        <v>2584</v>
      </c>
      <c r="G403" s="19" t="s">
        <v>2585</v>
      </c>
      <c r="H403" s="20" t="s">
        <v>47</v>
      </c>
      <c r="I403" s="21" t="s">
        <v>48</v>
      </c>
      <c r="J403" s="38">
        <v>46051</v>
      </c>
      <c r="K403" s="22">
        <v>46057</v>
      </c>
      <c r="L403" s="22">
        <v>46298</v>
      </c>
      <c r="M403" s="24" t="s">
        <v>49</v>
      </c>
      <c r="N403" s="10">
        <f t="shared" si="19"/>
        <v>46824960</v>
      </c>
      <c r="O403" s="11">
        <v>5853120</v>
      </c>
      <c r="P403" s="52" t="s">
        <v>2586</v>
      </c>
      <c r="Q403" s="25">
        <v>46050</v>
      </c>
      <c r="R403" s="26" t="s">
        <v>50</v>
      </c>
      <c r="S403" s="52" t="s">
        <v>1223</v>
      </c>
      <c r="T403" s="44">
        <v>46055</v>
      </c>
      <c r="U403" s="9">
        <v>46824960</v>
      </c>
      <c r="V403" s="29" t="s">
        <v>51</v>
      </c>
      <c r="W403" s="30">
        <v>46050</v>
      </c>
      <c r="X403" s="18" t="s">
        <v>2587</v>
      </c>
      <c r="Y403" s="6" t="s">
        <v>2588</v>
      </c>
      <c r="Z403" s="18" t="s">
        <v>188</v>
      </c>
      <c r="AA403" s="31"/>
      <c r="AB403" s="31"/>
      <c r="AC403" s="31"/>
      <c r="AD403" s="32"/>
      <c r="AE403" s="31"/>
      <c r="AF403" s="32"/>
      <c r="AG403" s="31"/>
      <c r="AH403" s="33"/>
      <c r="AI403" s="32"/>
      <c r="AJ403" s="32"/>
      <c r="AK403" s="34">
        <v>46298</v>
      </c>
      <c r="AL403" s="35">
        <v>240</v>
      </c>
      <c r="AM403" s="31" t="s">
        <v>49</v>
      </c>
      <c r="AN403" s="36">
        <v>46824960</v>
      </c>
    </row>
    <row r="404" spans="1:40" s="37" customFormat="1" ht="37.5" customHeight="1" x14ac:dyDescent="0.25">
      <c r="A404" s="13">
        <v>423</v>
      </c>
      <c r="B404" s="14" t="s">
        <v>40</v>
      </c>
      <c r="C404" s="15" t="s">
        <v>41</v>
      </c>
      <c r="D404" s="45" t="s">
        <v>2589</v>
      </c>
      <c r="E404" s="15" t="s">
        <v>2590</v>
      </c>
      <c r="F404" s="18" t="s">
        <v>2591</v>
      </c>
      <c r="G404" s="19" t="s">
        <v>2473</v>
      </c>
      <c r="H404" s="20" t="s">
        <v>47</v>
      </c>
      <c r="I404" s="21" t="s">
        <v>48</v>
      </c>
      <c r="J404" s="38">
        <v>46051</v>
      </c>
      <c r="K404" s="22">
        <v>46058</v>
      </c>
      <c r="L404" s="22">
        <v>46299</v>
      </c>
      <c r="M404" s="24" t="s">
        <v>49</v>
      </c>
      <c r="N404" s="10">
        <f t="shared" si="19"/>
        <v>62712000</v>
      </c>
      <c r="O404" s="11">
        <v>7839000</v>
      </c>
      <c r="P404" s="52" t="s">
        <v>2592</v>
      </c>
      <c r="Q404" s="25">
        <v>46041</v>
      </c>
      <c r="R404" s="26" t="s">
        <v>208</v>
      </c>
      <c r="S404" s="52" t="s">
        <v>2593</v>
      </c>
      <c r="T404" s="44">
        <v>46055</v>
      </c>
      <c r="U404" s="9">
        <v>62712000</v>
      </c>
      <c r="V404" s="29" t="s">
        <v>51</v>
      </c>
      <c r="W404" s="30">
        <v>46051</v>
      </c>
      <c r="X404" s="18" t="s">
        <v>2594</v>
      </c>
      <c r="Y404" s="6" t="s">
        <v>2595</v>
      </c>
      <c r="Z404" s="18" t="s">
        <v>188</v>
      </c>
      <c r="AA404" s="31"/>
      <c r="AB404" s="31"/>
      <c r="AC404" s="31"/>
      <c r="AD404" s="32"/>
      <c r="AE404" s="31"/>
      <c r="AF404" s="32"/>
      <c r="AG404" s="31"/>
      <c r="AH404" s="33"/>
      <c r="AI404" s="32"/>
      <c r="AJ404" s="32"/>
      <c r="AK404" s="34">
        <v>46299</v>
      </c>
      <c r="AL404" s="35">
        <v>240</v>
      </c>
      <c r="AM404" s="31" t="s">
        <v>49</v>
      </c>
      <c r="AN404" s="36">
        <v>62712000</v>
      </c>
    </row>
    <row r="405" spans="1:40" s="37" customFormat="1" ht="37.5" customHeight="1" x14ac:dyDescent="0.25">
      <c r="A405" s="13">
        <v>424</v>
      </c>
      <c r="B405" s="14" t="s">
        <v>736</v>
      </c>
      <c r="C405" s="15" t="s">
        <v>737</v>
      </c>
      <c r="D405" s="45" t="s">
        <v>2596</v>
      </c>
      <c r="E405" s="15" t="s">
        <v>2597</v>
      </c>
      <c r="F405" s="18" t="s">
        <v>2598</v>
      </c>
      <c r="G405" s="19" t="s">
        <v>820</v>
      </c>
      <c r="H405" s="20" t="s">
        <v>47</v>
      </c>
      <c r="I405" s="21" t="s">
        <v>48</v>
      </c>
      <c r="J405" s="38">
        <v>46051</v>
      </c>
      <c r="K405" s="22">
        <v>46065</v>
      </c>
      <c r="L405" s="22">
        <v>46306</v>
      </c>
      <c r="M405" s="24" t="s">
        <v>49</v>
      </c>
      <c r="N405" s="10">
        <f t="shared" si="19"/>
        <v>24248640</v>
      </c>
      <c r="O405" s="11">
        <v>3031080</v>
      </c>
      <c r="P405" s="52" t="s">
        <v>849</v>
      </c>
      <c r="Q405" s="25">
        <v>46041</v>
      </c>
      <c r="R405" s="26" t="s">
        <v>821</v>
      </c>
      <c r="S405" s="52" t="s">
        <v>2599</v>
      </c>
      <c r="T405" s="44">
        <v>46065</v>
      </c>
      <c r="U405" s="9">
        <v>24248640</v>
      </c>
      <c r="V405" s="29" t="s">
        <v>51</v>
      </c>
      <c r="W405" s="30">
        <v>46051</v>
      </c>
      <c r="X405" s="18" t="s">
        <v>2600</v>
      </c>
      <c r="Y405" s="6" t="s">
        <v>2601</v>
      </c>
      <c r="Z405" s="18" t="s">
        <v>633</v>
      </c>
      <c r="AA405" s="31"/>
      <c r="AB405" s="31"/>
      <c r="AC405" s="31"/>
      <c r="AD405" s="32"/>
      <c r="AE405" s="31"/>
      <c r="AF405" s="32"/>
      <c r="AG405" s="31"/>
      <c r="AH405" s="33"/>
      <c r="AI405" s="32"/>
      <c r="AJ405" s="32"/>
      <c r="AK405" s="34">
        <v>46306</v>
      </c>
      <c r="AL405" s="35">
        <v>240</v>
      </c>
      <c r="AM405" s="31" t="s">
        <v>49</v>
      </c>
      <c r="AN405" s="36">
        <v>24248640</v>
      </c>
    </row>
    <row r="406" spans="1:40" s="37" customFormat="1" ht="37.5" customHeight="1" x14ac:dyDescent="0.25">
      <c r="A406" s="13">
        <v>425</v>
      </c>
      <c r="B406" s="14" t="s">
        <v>1413</v>
      </c>
      <c r="C406" s="15" t="s">
        <v>1423</v>
      </c>
      <c r="D406" s="45" t="s">
        <v>2602</v>
      </c>
      <c r="E406" s="15" t="s">
        <v>2603</v>
      </c>
      <c r="F406" s="18" t="s">
        <v>2604</v>
      </c>
      <c r="G406" s="19" t="s">
        <v>1418</v>
      </c>
      <c r="H406" s="20" t="s">
        <v>47</v>
      </c>
      <c r="I406" s="21" t="s">
        <v>48</v>
      </c>
      <c r="J406" s="38">
        <v>46052</v>
      </c>
      <c r="K406" s="22">
        <v>46059</v>
      </c>
      <c r="L406" s="38">
        <v>46300</v>
      </c>
      <c r="M406" s="24" t="s">
        <v>49</v>
      </c>
      <c r="N406" s="10">
        <f t="shared" si="19"/>
        <v>45988800</v>
      </c>
      <c r="O406" s="11">
        <v>5748600</v>
      </c>
      <c r="P406" s="52" t="s">
        <v>1427</v>
      </c>
      <c r="Q406" s="25">
        <v>46041</v>
      </c>
      <c r="R406" s="26" t="s">
        <v>1428</v>
      </c>
      <c r="S406" s="52" t="s">
        <v>1514</v>
      </c>
      <c r="T406" s="44">
        <v>46055</v>
      </c>
      <c r="U406" s="9">
        <v>45988800</v>
      </c>
      <c r="V406" s="29" t="s">
        <v>51</v>
      </c>
      <c r="W406" s="30">
        <v>46051</v>
      </c>
      <c r="X406" s="18" t="s">
        <v>2605</v>
      </c>
      <c r="Y406" s="6" t="s">
        <v>2606</v>
      </c>
      <c r="Z406" s="18" t="s">
        <v>1421</v>
      </c>
      <c r="AA406" s="31"/>
      <c r="AB406" s="31"/>
      <c r="AC406" s="31"/>
      <c r="AD406" s="32"/>
      <c r="AE406" s="31"/>
      <c r="AF406" s="32"/>
      <c r="AG406" s="31"/>
      <c r="AH406" s="33"/>
      <c r="AI406" s="32"/>
      <c r="AJ406" s="32"/>
      <c r="AK406" s="34">
        <v>46300</v>
      </c>
      <c r="AL406" s="35">
        <v>240</v>
      </c>
      <c r="AM406" s="31" t="s">
        <v>49</v>
      </c>
      <c r="AN406" s="36">
        <v>45988800</v>
      </c>
    </row>
    <row r="407" spans="1:40" s="37" customFormat="1" ht="37.5" customHeight="1" x14ac:dyDescent="0.25">
      <c r="A407" s="13">
        <v>426</v>
      </c>
      <c r="B407" s="14" t="s">
        <v>1752</v>
      </c>
      <c r="C407" s="15" t="s">
        <v>1753</v>
      </c>
      <c r="D407" s="45" t="s">
        <v>2607</v>
      </c>
      <c r="E407" s="15" t="s">
        <v>2608</v>
      </c>
      <c r="F407" s="18" t="s">
        <v>2609</v>
      </c>
      <c r="G407" s="19" t="s">
        <v>2610</v>
      </c>
      <c r="H407" s="20" t="s">
        <v>47</v>
      </c>
      <c r="I407" s="21" t="s">
        <v>48</v>
      </c>
      <c r="J407" s="38">
        <v>46052</v>
      </c>
      <c r="K407" s="22">
        <v>46059</v>
      </c>
      <c r="L407" s="38">
        <v>46300</v>
      </c>
      <c r="M407" s="24" t="s">
        <v>49</v>
      </c>
      <c r="N407" s="10">
        <f t="shared" si="19"/>
        <v>29265600</v>
      </c>
      <c r="O407" s="11">
        <v>3658200</v>
      </c>
      <c r="P407" s="52" t="s">
        <v>2611</v>
      </c>
      <c r="Q407" s="25">
        <v>46041</v>
      </c>
      <c r="R407" s="26" t="s">
        <v>118</v>
      </c>
      <c r="S407" s="52" t="s">
        <v>2612</v>
      </c>
      <c r="T407" s="44">
        <v>46059</v>
      </c>
      <c r="U407" s="9">
        <v>29265600</v>
      </c>
      <c r="V407" s="29" t="s">
        <v>51</v>
      </c>
      <c r="W407" s="30">
        <v>46050</v>
      </c>
      <c r="X407" s="18" t="s">
        <v>2613</v>
      </c>
      <c r="Y407" s="6" t="s">
        <v>2614</v>
      </c>
      <c r="Z407" s="18" t="s">
        <v>1762</v>
      </c>
      <c r="AA407" s="31"/>
      <c r="AB407" s="31"/>
      <c r="AC407" s="31"/>
      <c r="AD407" s="32"/>
      <c r="AE407" s="31"/>
      <c r="AF407" s="32"/>
      <c r="AG407" s="31"/>
      <c r="AH407" s="33"/>
      <c r="AI407" s="32"/>
      <c r="AJ407" s="32"/>
      <c r="AK407" s="34">
        <v>46300</v>
      </c>
      <c r="AL407" s="35">
        <v>240</v>
      </c>
      <c r="AM407" s="31" t="s">
        <v>49</v>
      </c>
      <c r="AN407" s="36">
        <v>29265600</v>
      </c>
    </row>
    <row r="408" spans="1:40" s="37" customFormat="1" ht="37.5" customHeight="1" x14ac:dyDescent="0.25">
      <c r="A408" s="13">
        <v>427</v>
      </c>
      <c r="B408" s="14" t="s">
        <v>40</v>
      </c>
      <c r="C408" s="15" t="s">
        <v>41</v>
      </c>
      <c r="D408" s="45" t="s">
        <v>2615</v>
      </c>
      <c r="E408" s="15" t="s">
        <v>2616</v>
      </c>
      <c r="F408" s="18" t="s">
        <v>2617</v>
      </c>
      <c r="G408" s="19" t="s">
        <v>1798</v>
      </c>
      <c r="H408" s="20" t="s">
        <v>47</v>
      </c>
      <c r="I408" s="21" t="s">
        <v>48</v>
      </c>
      <c r="J408" s="38">
        <v>46051</v>
      </c>
      <c r="K408" s="22">
        <v>46079</v>
      </c>
      <c r="L408" s="22">
        <v>46320</v>
      </c>
      <c r="M408" s="24" t="s">
        <v>49</v>
      </c>
      <c r="N408" s="10">
        <f t="shared" si="19"/>
        <v>46824960</v>
      </c>
      <c r="O408" s="11">
        <v>5853120</v>
      </c>
      <c r="P408" s="52" t="s">
        <v>1460</v>
      </c>
      <c r="Q408" s="25">
        <v>46041</v>
      </c>
      <c r="R408" s="26" t="s">
        <v>50</v>
      </c>
      <c r="S408" s="52" t="s">
        <v>2618</v>
      </c>
      <c r="T408" s="44">
        <v>46065</v>
      </c>
      <c r="U408" s="9">
        <v>46824960</v>
      </c>
      <c r="V408" s="29" t="s">
        <v>51</v>
      </c>
      <c r="W408" s="30">
        <v>46051</v>
      </c>
      <c r="X408" s="18" t="s">
        <v>2619</v>
      </c>
      <c r="Y408" s="6" t="s">
        <v>2620</v>
      </c>
      <c r="Z408" s="18" t="s">
        <v>307</v>
      </c>
      <c r="AA408" s="31"/>
      <c r="AB408" s="31"/>
      <c r="AC408" s="31"/>
      <c r="AD408" s="32"/>
      <c r="AE408" s="31"/>
      <c r="AF408" s="32" t="s">
        <v>90</v>
      </c>
      <c r="AG408" s="39">
        <v>46079</v>
      </c>
      <c r="AH408" s="39">
        <v>46079</v>
      </c>
      <c r="AI408" s="32" t="s">
        <v>2621</v>
      </c>
      <c r="AJ408" s="32" t="s">
        <v>2616</v>
      </c>
      <c r="AK408" s="34">
        <v>46320</v>
      </c>
      <c r="AL408" s="35">
        <v>240</v>
      </c>
      <c r="AM408" s="31" t="s">
        <v>49</v>
      </c>
      <c r="AN408" s="36">
        <v>46824960</v>
      </c>
    </row>
    <row r="409" spans="1:40" s="37" customFormat="1" ht="37.5" customHeight="1" x14ac:dyDescent="0.25">
      <c r="A409" s="13">
        <v>428</v>
      </c>
      <c r="B409" s="14" t="s">
        <v>40</v>
      </c>
      <c r="C409" s="15" t="s">
        <v>41</v>
      </c>
      <c r="D409" s="45" t="s">
        <v>2622</v>
      </c>
      <c r="E409" s="15" t="s">
        <v>2623</v>
      </c>
      <c r="F409" s="18" t="s">
        <v>2624</v>
      </c>
      <c r="G409" s="19" t="s">
        <v>2625</v>
      </c>
      <c r="H409" s="20" t="s">
        <v>47</v>
      </c>
      <c r="I409" s="21" t="s">
        <v>48</v>
      </c>
      <c r="J409" s="38">
        <v>46052</v>
      </c>
      <c r="K409" s="22">
        <v>46057</v>
      </c>
      <c r="L409" s="22">
        <v>46298</v>
      </c>
      <c r="M409" s="24" t="s">
        <v>49</v>
      </c>
      <c r="N409" s="10">
        <f t="shared" si="19"/>
        <v>58531200</v>
      </c>
      <c r="O409" s="11">
        <v>7316400</v>
      </c>
      <c r="P409" s="52" t="s">
        <v>2626</v>
      </c>
      <c r="Q409" s="25">
        <v>46041</v>
      </c>
      <c r="R409" s="26" t="s">
        <v>280</v>
      </c>
      <c r="S409" s="52" t="s">
        <v>2627</v>
      </c>
      <c r="T409" s="44">
        <v>46056</v>
      </c>
      <c r="U409" s="9">
        <v>58531200</v>
      </c>
      <c r="V409" s="29" t="s">
        <v>51</v>
      </c>
      <c r="W409" s="30">
        <v>46052</v>
      </c>
      <c r="X409" s="18" t="s">
        <v>2628</v>
      </c>
      <c r="Y409" s="8" t="s">
        <v>2629</v>
      </c>
      <c r="Z409" s="18" t="s">
        <v>415</v>
      </c>
      <c r="AA409" s="31"/>
      <c r="AB409" s="31"/>
      <c r="AC409" s="31"/>
      <c r="AD409" s="32"/>
      <c r="AE409" s="31"/>
      <c r="AF409" s="32"/>
      <c r="AG409" s="31"/>
      <c r="AH409" s="33"/>
      <c r="AI409" s="32"/>
      <c r="AJ409" s="32"/>
      <c r="AK409" s="34">
        <v>46298</v>
      </c>
      <c r="AL409" s="35">
        <v>240</v>
      </c>
      <c r="AM409" s="31" t="s">
        <v>49</v>
      </c>
      <c r="AN409" s="36">
        <v>58531200</v>
      </c>
    </row>
    <row r="410" spans="1:40" s="37" customFormat="1" ht="37.5" customHeight="1" x14ac:dyDescent="0.25">
      <c r="A410" s="13">
        <v>429</v>
      </c>
      <c r="B410" s="14" t="s">
        <v>736</v>
      </c>
      <c r="C410" s="15" t="s">
        <v>737</v>
      </c>
      <c r="D410" s="45" t="s">
        <v>2630</v>
      </c>
      <c r="E410" s="15" t="s">
        <v>2631</v>
      </c>
      <c r="F410" s="18" t="s">
        <v>2632</v>
      </c>
      <c r="G410" s="19" t="s">
        <v>820</v>
      </c>
      <c r="H410" s="20" t="s">
        <v>47</v>
      </c>
      <c r="I410" s="21" t="s">
        <v>48</v>
      </c>
      <c r="J410" s="38">
        <v>46052</v>
      </c>
      <c r="K410" s="22">
        <v>46057</v>
      </c>
      <c r="L410" s="22">
        <v>46298</v>
      </c>
      <c r="M410" s="24" t="s">
        <v>49</v>
      </c>
      <c r="N410" s="10">
        <f t="shared" si="19"/>
        <v>24248640</v>
      </c>
      <c r="O410" s="11">
        <v>3031080</v>
      </c>
      <c r="P410" s="52" t="s">
        <v>849</v>
      </c>
      <c r="Q410" s="25">
        <v>46041</v>
      </c>
      <c r="R410" s="26" t="s">
        <v>821</v>
      </c>
      <c r="S410" s="52" t="s">
        <v>2633</v>
      </c>
      <c r="T410" s="44">
        <v>46056</v>
      </c>
      <c r="U410" s="9">
        <v>24248640</v>
      </c>
      <c r="V410" s="29" t="s">
        <v>51</v>
      </c>
      <c r="W410" s="30">
        <v>46051</v>
      </c>
      <c r="X410" s="18" t="s">
        <v>2634</v>
      </c>
      <c r="Y410" s="6" t="s">
        <v>2635</v>
      </c>
      <c r="Z410" s="18" t="s">
        <v>633</v>
      </c>
      <c r="AA410" s="31"/>
      <c r="AB410" s="31"/>
      <c r="AC410" s="31"/>
      <c r="AD410" s="32"/>
      <c r="AE410" s="31"/>
      <c r="AF410" s="32" t="s">
        <v>90</v>
      </c>
      <c r="AG410" s="39">
        <v>46093</v>
      </c>
      <c r="AH410" s="39">
        <v>46093</v>
      </c>
      <c r="AI410" s="32" t="s">
        <v>2636</v>
      </c>
      <c r="AJ410" s="32" t="s">
        <v>2631</v>
      </c>
      <c r="AK410" s="34">
        <v>46298</v>
      </c>
      <c r="AL410" s="35">
        <v>240</v>
      </c>
      <c r="AM410" s="31" t="s">
        <v>49</v>
      </c>
      <c r="AN410" s="36">
        <v>24248640</v>
      </c>
    </row>
    <row r="411" spans="1:40" s="37" customFormat="1" ht="37.5" customHeight="1" x14ac:dyDescent="0.25">
      <c r="A411" s="13">
        <v>430</v>
      </c>
      <c r="B411" s="14" t="s">
        <v>763</v>
      </c>
      <c r="C411" s="15" t="s">
        <v>764</v>
      </c>
      <c r="D411" s="45" t="s">
        <v>2637</v>
      </c>
      <c r="E411" s="15" t="s">
        <v>2638</v>
      </c>
      <c r="F411" s="18" t="s">
        <v>2639</v>
      </c>
      <c r="G411" s="19" t="s">
        <v>916</v>
      </c>
      <c r="H411" s="20" t="s">
        <v>47</v>
      </c>
      <c r="I411" s="21" t="s">
        <v>48</v>
      </c>
      <c r="J411" s="38">
        <v>46052</v>
      </c>
      <c r="K411" s="22">
        <v>46071</v>
      </c>
      <c r="L411" s="22">
        <v>46312</v>
      </c>
      <c r="M411" s="24" t="s">
        <v>49</v>
      </c>
      <c r="N411" s="10">
        <f t="shared" si="19"/>
        <v>45988800</v>
      </c>
      <c r="O411" s="11">
        <v>5748600</v>
      </c>
      <c r="P411" s="23">
        <v>1172</v>
      </c>
      <c r="Q411" s="25">
        <v>46041</v>
      </c>
      <c r="R411" s="26" t="s">
        <v>2006</v>
      </c>
      <c r="S411" s="43">
        <v>1390</v>
      </c>
      <c r="T411" s="44">
        <v>46066</v>
      </c>
      <c r="U411" s="9">
        <v>45988800</v>
      </c>
      <c r="V411" s="29" t="s">
        <v>51</v>
      </c>
      <c r="W411" s="30">
        <v>46051</v>
      </c>
      <c r="X411" s="18" t="s">
        <v>2640</v>
      </c>
      <c r="Y411" s="6" t="s">
        <v>2641</v>
      </c>
      <c r="Z411" s="18" t="s">
        <v>188</v>
      </c>
      <c r="AA411" s="31"/>
      <c r="AB411" s="31"/>
      <c r="AC411" s="31"/>
      <c r="AD411" s="32"/>
      <c r="AE411" s="31"/>
      <c r="AF411" s="32"/>
      <c r="AG411" s="31"/>
      <c r="AH411" s="33"/>
      <c r="AI411" s="32"/>
      <c r="AJ411" s="32"/>
      <c r="AK411" s="34">
        <v>46312</v>
      </c>
      <c r="AL411" s="35">
        <v>240</v>
      </c>
      <c r="AM411" s="31" t="s">
        <v>49</v>
      </c>
      <c r="AN411" s="36">
        <v>45988800</v>
      </c>
    </row>
    <row r="412" spans="1:40" s="37" customFormat="1" ht="37.5" customHeight="1" x14ac:dyDescent="0.25">
      <c r="A412" s="13">
        <v>431</v>
      </c>
      <c r="B412" s="14" t="s">
        <v>1286</v>
      </c>
      <c r="C412" s="15" t="s">
        <v>1287</v>
      </c>
      <c r="D412" s="45" t="s">
        <v>2642</v>
      </c>
      <c r="E412" s="15" t="s">
        <v>2643</v>
      </c>
      <c r="F412" s="18" t="s">
        <v>2642</v>
      </c>
      <c r="G412" s="19" t="s">
        <v>2644</v>
      </c>
      <c r="H412" s="20" t="s">
        <v>47</v>
      </c>
      <c r="I412" s="21" t="s">
        <v>48</v>
      </c>
      <c r="J412" s="38">
        <v>46051</v>
      </c>
      <c r="K412" s="22">
        <v>46065</v>
      </c>
      <c r="L412" s="22">
        <v>46306</v>
      </c>
      <c r="M412" s="24" t="s">
        <v>49</v>
      </c>
      <c r="N412" s="10">
        <f t="shared" si="19"/>
        <v>50169600</v>
      </c>
      <c r="O412" s="11">
        <v>6271200</v>
      </c>
      <c r="P412" s="52" t="s">
        <v>2645</v>
      </c>
      <c r="Q412" s="25">
        <v>46041</v>
      </c>
      <c r="R412" s="26" t="s">
        <v>1377</v>
      </c>
      <c r="S412" s="52" t="s">
        <v>2646</v>
      </c>
      <c r="T412" s="44">
        <v>46065</v>
      </c>
      <c r="U412" s="9">
        <v>50169600</v>
      </c>
      <c r="V412" s="29" t="s">
        <v>51</v>
      </c>
      <c r="W412" s="30">
        <v>46051</v>
      </c>
      <c r="X412" s="18" t="s">
        <v>2647</v>
      </c>
      <c r="Y412" s="6" t="s">
        <v>2648</v>
      </c>
      <c r="Z412" s="18" t="s">
        <v>1296</v>
      </c>
      <c r="AA412" s="31"/>
      <c r="AB412" s="31"/>
      <c r="AC412" s="31"/>
      <c r="AD412" s="32"/>
      <c r="AE412" s="31"/>
      <c r="AF412" s="32"/>
      <c r="AG412" s="31"/>
      <c r="AH412" s="33"/>
      <c r="AI412" s="32"/>
      <c r="AJ412" s="32"/>
      <c r="AK412" s="34">
        <v>46306</v>
      </c>
      <c r="AL412" s="35">
        <v>240</v>
      </c>
      <c r="AM412" s="31" t="s">
        <v>49</v>
      </c>
      <c r="AN412" s="36">
        <v>50169600</v>
      </c>
    </row>
    <row r="413" spans="1:40" s="37" customFormat="1" ht="37.5" customHeight="1" x14ac:dyDescent="0.25">
      <c r="A413" s="13">
        <v>432</v>
      </c>
      <c r="B413" s="14" t="s">
        <v>736</v>
      </c>
      <c r="C413" s="15" t="s">
        <v>737</v>
      </c>
      <c r="D413" s="45" t="s">
        <v>2649</v>
      </c>
      <c r="E413" s="15" t="s">
        <v>2650</v>
      </c>
      <c r="F413" s="18" t="s">
        <v>2651</v>
      </c>
      <c r="G413" s="19" t="s">
        <v>820</v>
      </c>
      <c r="H413" s="20" t="s">
        <v>47</v>
      </c>
      <c r="I413" s="21" t="s">
        <v>48</v>
      </c>
      <c r="J413" s="38">
        <v>46051</v>
      </c>
      <c r="K413" s="22">
        <v>46055</v>
      </c>
      <c r="L413" s="22">
        <v>46296</v>
      </c>
      <c r="M413" s="24" t="s">
        <v>49</v>
      </c>
      <c r="N413" s="10">
        <f t="shared" si="19"/>
        <v>24248640</v>
      </c>
      <c r="O413" s="11">
        <v>3031080</v>
      </c>
      <c r="P413" s="52" t="s">
        <v>849</v>
      </c>
      <c r="Q413" s="25">
        <v>46041</v>
      </c>
      <c r="R413" s="26" t="s">
        <v>821</v>
      </c>
      <c r="S413" s="52" t="s">
        <v>2652</v>
      </c>
      <c r="T413" s="44">
        <v>46055</v>
      </c>
      <c r="U413" s="9">
        <v>24248640</v>
      </c>
      <c r="V413" s="29" t="s">
        <v>51</v>
      </c>
      <c r="W413" s="30">
        <v>46050</v>
      </c>
      <c r="X413" s="18" t="s">
        <v>2653</v>
      </c>
      <c r="Y413" s="6" t="s">
        <v>2654</v>
      </c>
      <c r="Z413" s="18" t="s">
        <v>633</v>
      </c>
      <c r="AA413" s="31"/>
      <c r="AB413" s="31"/>
      <c r="AC413" s="31"/>
      <c r="AD413" s="32"/>
      <c r="AE413" s="31"/>
      <c r="AF413" s="32"/>
      <c r="AG413" s="31"/>
      <c r="AH413" s="33"/>
      <c r="AI413" s="32"/>
      <c r="AJ413" s="32"/>
      <c r="AK413" s="34">
        <v>46296</v>
      </c>
      <c r="AL413" s="35">
        <v>240</v>
      </c>
      <c r="AM413" s="31" t="s">
        <v>49</v>
      </c>
      <c r="AN413" s="36">
        <v>24248640</v>
      </c>
    </row>
    <row r="414" spans="1:40" s="37" customFormat="1" ht="37.5" customHeight="1" x14ac:dyDescent="0.25">
      <c r="A414" s="13">
        <v>433</v>
      </c>
      <c r="B414" s="14" t="s">
        <v>40</v>
      </c>
      <c r="C414" s="15" t="s">
        <v>41</v>
      </c>
      <c r="D414" s="45" t="s">
        <v>2655</v>
      </c>
      <c r="E414" s="15" t="s">
        <v>2656</v>
      </c>
      <c r="F414" s="18" t="s">
        <v>2657</v>
      </c>
      <c r="G414" s="19" t="s">
        <v>1125</v>
      </c>
      <c r="H414" s="20" t="s">
        <v>47</v>
      </c>
      <c r="I414" s="21" t="s">
        <v>48</v>
      </c>
      <c r="J414" s="38">
        <v>46052</v>
      </c>
      <c r="K414" s="22">
        <v>46059</v>
      </c>
      <c r="L414" s="38">
        <v>46300</v>
      </c>
      <c r="M414" s="24" t="s">
        <v>49</v>
      </c>
      <c r="N414" s="10">
        <f t="shared" si="19"/>
        <v>46824960</v>
      </c>
      <c r="O414" s="11">
        <v>5853120</v>
      </c>
      <c r="P414" s="52" t="s">
        <v>1126</v>
      </c>
      <c r="Q414" s="25">
        <v>46041</v>
      </c>
      <c r="R414" s="26" t="s">
        <v>1127</v>
      </c>
      <c r="S414" s="52" t="s">
        <v>2658</v>
      </c>
      <c r="T414" s="44">
        <v>46055</v>
      </c>
      <c r="U414" s="9">
        <v>46824960</v>
      </c>
      <c r="V414" s="29" t="s">
        <v>51</v>
      </c>
      <c r="W414" s="30">
        <v>46052</v>
      </c>
      <c r="X414" s="18" t="s">
        <v>2659</v>
      </c>
      <c r="Y414" s="8" t="s">
        <v>2660</v>
      </c>
      <c r="Z414" s="18" t="s">
        <v>301</v>
      </c>
      <c r="AA414" s="31"/>
      <c r="AB414" s="31"/>
      <c r="AC414" s="31"/>
      <c r="AD414" s="32"/>
      <c r="AE414" s="31"/>
      <c r="AF414" s="32" t="s">
        <v>90</v>
      </c>
      <c r="AG414" s="39">
        <v>46080</v>
      </c>
      <c r="AH414" s="39">
        <v>46080</v>
      </c>
      <c r="AI414" s="32" t="s">
        <v>2661</v>
      </c>
      <c r="AJ414" s="32" t="s">
        <v>2656</v>
      </c>
      <c r="AK414" s="34">
        <v>46300</v>
      </c>
      <c r="AL414" s="35">
        <v>240</v>
      </c>
      <c r="AM414" s="31" t="s">
        <v>49</v>
      </c>
      <c r="AN414" s="36">
        <v>46824960</v>
      </c>
    </row>
    <row r="415" spans="1:40" s="37" customFormat="1" ht="37.5" customHeight="1" x14ac:dyDescent="0.25">
      <c r="A415" s="13">
        <v>434</v>
      </c>
      <c r="B415" s="14" t="s">
        <v>40</v>
      </c>
      <c r="C415" s="15" t="s">
        <v>41</v>
      </c>
      <c r="D415" s="45" t="s">
        <v>2662</v>
      </c>
      <c r="E415" s="15" t="s">
        <v>2663</v>
      </c>
      <c r="F415" s="18" t="s">
        <v>2664</v>
      </c>
      <c r="G415" s="19" t="s">
        <v>359</v>
      </c>
      <c r="H415" s="20" t="s">
        <v>47</v>
      </c>
      <c r="I415" s="21" t="s">
        <v>48</v>
      </c>
      <c r="J415" s="38">
        <v>46052</v>
      </c>
      <c r="K415" s="22">
        <v>46062</v>
      </c>
      <c r="L415" s="22">
        <v>46303</v>
      </c>
      <c r="M415" s="24" t="s">
        <v>49</v>
      </c>
      <c r="N415" s="10">
        <f t="shared" si="19"/>
        <v>45988800</v>
      </c>
      <c r="O415" s="11">
        <v>5748600</v>
      </c>
      <c r="P415" s="52" t="s">
        <v>2665</v>
      </c>
      <c r="Q415" s="25">
        <v>46038</v>
      </c>
      <c r="R415" s="26" t="s">
        <v>360</v>
      </c>
      <c r="S415" s="52" t="s">
        <v>2666</v>
      </c>
      <c r="T415" s="44">
        <v>46059</v>
      </c>
      <c r="U415" s="9">
        <v>45988800</v>
      </c>
      <c r="V415" s="29" t="s">
        <v>51</v>
      </c>
      <c r="W415" s="30">
        <v>46051</v>
      </c>
      <c r="X415" s="18" t="s">
        <v>2667</v>
      </c>
      <c r="Y415" s="6" t="s">
        <v>2668</v>
      </c>
      <c r="Z415" s="18" t="s">
        <v>633</v>
      </c>
      <c r="AA415" s="31"/>
      <c r="AB415" s="31"/>
      <c r="AC415" s="31"/>
      <c r="AD415" s="32"/>
      <c r="AE415" s="31"/>
      <c r="AF415" s="32"/>
      <c r="AG415" s="31"/>
      <c r="AH415" s="33"/>
      <c r="AI415" s="32"/>
      <c r="AJ415" s="32"/>
      <c r="AK415" s="34">
        <v>46303</v>
      </c>
      <c r="AL415" s="35">
        <v>240</v>
      </c>
      <c r="AM415" s="31" t="s">
        <v>49</v>
      </c>
      <c r="AN415" s="36">
        <v>45988800</v>
      </c>
    </row>
    <row r="416" spans="1:40" s="37" customFormat="1" ht="37.5" customHeight="1" x14ac:dyDescent="0.25">
      <c r="A416" s="13">
        <v>435</v>
      </c>
      <c r="B416" s="14" t="s">
        <v>1413</v>
      </c>
      <c r="C416" s="15" t="s">
        <v>1423</v>
      </c>
      <c r="D416" s="45" t="s">
        <v>2669</v>
      </c>
      <c r="E416" s="15" t="s">
        <v>2670</v>
      </c>
      <c r="F416" s="18" t="s">
        <v>2671</v>
      </c>
      <c r="G416" s="19" t="s">
        <v>1418</v>
      </c>
      <c r="H416" s="20" t="s">
        <v>47</v>
      </c>
      <c r="I416" s="21" t="s">
        <v>48</v>
      </c>
      <c r="J416" s="38">
        <v>46051</v>
      </c>
      <c r="K416" s="22">
        <v>46057</v>
      </c>
      <c r="L416" s="22">
        <v>46298</v>
      </c>
      <c r="M416" s="24" t="s">
        <v>49</v>
      </c>
      <c r="N416" s="10">
        <f t="shared" si="19"/>
        <v>45988800</v>
      </c>
      <c r="O416" s="11">
        <v>5748600</v>
      </c>
      <c r="P416" s="52" t="s">
        <v>1427</v>
      </c>
      <c r="Q416" s="25">
        <v>46041</v>
      </c>
      <c r="R416" s="26" t="s">
        <v>1428</v>
      </c>
      <c r="S416" s="52" t="s">
        <v>2672</v>
      </c>
      <c r="T416" s="44">
        <v>46055</v>
      </c>
      <c r="U416" s="9">
        <v>45988800</v>
      </c>
      <c r="V416" s="29" t="s">
        <v>51</v>
      </c>
      <c r="W416" s="30">
        <v>46050</v>
      </c>
      <c r="X416" s="18" t="s">
        <v>2673</v>
      </c>
      <c r="Y416" s="6" t="s">
        <v>2674</v>
      </c>
      <c r="Z416" s="18" t="s">
        <v>1421</v>
      </c>
      <c r="AA416" s="31"/>
      <c r="AB416" s="31"/>
      <c r="AC416" s="31"/>
      <c r="AD416" s="32"/>
      <c r="AE416" s="31"/>
      <c r="AF416" s="32"/>
      <c r="AG416" s="31"/>
      <c r="AH416" s="33"/>
      <c r="AI416" s="32"/>
      <c r="AJ416" s="32"/>
      <c r="AK416" s="34">
        <v>46298</v>
      </c>
      <c r="AL416" s="35">
        <v>240</v>
      </c>
      <c r="AM416" s="31" t="s">
        <v>49</v>
      </c>
      <c r="AN416" s="36">
        <v>45988800</v>
      </c>
    </row>
    <row r="417" spans="1:40" s="37" customFormat="1" ht="37.5" customHeight="1" x14ac:dyDescent="0.25">
      <c r="A417" s="13">
        <v>436</v>
      </c>
      <c r="B417" s="14" t="s">
        <v>615</v>
      </c>
      <c r="C417" s="15" t="s">
        <v>616</v>
      </c>
      <c r="D417" s="45" t="s">
        <v>2675</v>
      </c>
      <c r="E417" s="15" t="s">
        <v>625</v>
      </c>
      <c r="F417" s="18" t="s">
        <v>2676</v>
      </c>
      <c r="G417" s="19" t="s">
        <v>2677</v>
      </c>
      <c r="H417" s="20" t="s">
        <v>47</v>
      </c>
      <c r="I417" s="21" t="s">
        <v>48</v>
      </c>
      <c r="J417" s="38">
        <v>46051</v>
      </c>
      <c r="K417" s="22">
        <v>46057</v>
      </c>
      <c r="L417" s="22">
        <v>46298</v>
      </c>
      <c r="M417" s="24" t="s">
        <v>49</v>
      </c>
      <c r="N417" s="10">
        <f t="shared" si="19"/>
        <v>76000000</v>
      </c>
      <c r="O417" s="11">
        <v>9500000</v>
      </c>
      <c r="P417" s="52" t="s">
        <v>2678</v>
      </c>
      <c r="Q417" s="25">
        <v>46050</v>
      </c>
      <c r="R417" s="26" t="s">
        <v>1692</v>
      </c>
      <c r="S417" s="52" t="s">
        <v>2679</v>
      </c>
      <c r="T417" s="44">
        <v>46055</v>
      </c>
      <c r="U417" s="9">
        <v>76000000</v>
      </c>
      <c r="V417" s="29" t="s">
        <v>51</v>
      </c>
      <c r="W417" s="30">
        <v>46051</v>
      </c>
      <c r="X417" s="18" t="s">
        <v>2680</v>
      </c>
      <c r="Y417" s="6" t="s">
        <v>2681</v>
      </c>
      <c r="Z417" s="18" t="s">
        <v>624</v>
      </c>
      <c r="AA417" s="31"/>
      <c r="AB417" s="31"/>
      <c r="AC417" s="31"/>
      <c r="AD417" s="32"/>
      <c r="AE417" s="31"/>
      <c r="AF417" s="32"/>
      <c r="AG417" s="31"/>
      <c r="AH417" s="33"/>
      <c r="AI417" s="32"/>
      <c r="AJ417" s="32"/>
      <c r="AK417" s="34">
        <v>46298</v>
      </c>
      <c r="AL417" s="35">
        <v>240</v>
      </c>
      <c r="AM417" s="31" t="s">
        <v>49</v>
      </c>
      <c r="AN417" s="36">
        <v>76000000</v>
      </c>
    </row>
    <row r="418" spans="1:40" s="37" customFormat="1" ht="37.5" customHeight="1" x14ac:dyDescent="0.25">
      <c r="A418" s="13">
        <v>437</v>
      </c>
      <c r="B418" s="14" t="s">
        <v>40</v>
      </c>
      <c r="C418" s="15" t="s">
        <v>41</v>
      </c>
      <c r="D418" s="45" t="s">
        <v>2682</v>
      </c>
      <c r="E418" s="15" t="s">
        <v>2683</v>
      </c>
      <c r="F418" s="18" t="s">
        <v>2684</v>
      </c>
      <c r="G418" s="19" t="s">
        <v>869</v>
      </c>
      <c r="H418" s="20" t="s">
        <v>47</v>
      </c>
      <c r="I418" s="21" t="s">
        <v>48</v>
      </c>
      <c r="J418" s="38">
        <v>46051</v>
      </c>
      <c r="K418" s="22">
        <v>46057</v>
      </c>
      <c r="L418" s="22">
        <v>46298</v>
      </c>
      <c r="M418" s="24" t="s">
        <v>49</v>
      </c>
      <c r="N418" s="10">
        <f t="shared" si="19"/>
        <v>24760000</v>
      </c>
      <c r="O418" s="11">
        <v>3095000</v>
      </c>
      <c r="P418" s="52" t="s">
        <v>1205</v>
      </c>
      <c r="Q418" s="25">
        <v>46036</v>
      </c>
      <c r="R418" s="26" t="s">
        <v>174</v>
      </c>
      <c r="S418" s="52" t="s">
        <v>2685</v>
      </c>
      <c r="T418" s="44">
        <v>46056</v>
      </c>
      <c r="U418" s="9">
        <v>24760000</v>
      </c>
      <c r="V418" s="29" t="s">
        <v>51</v>
      </c>
      <c r="W418" s="30">
        <v>46051</v>
      </c>
      <c r="X418" s="18" t="s">
        <v>2686</v>
      </c>
      <c r="Y418" s="6" t="s">
        <v>2687</v>
      </c>
      <c r="Z418" s="18" t="s">
        <v>177</v>
      </c>
      <c r="AA418" s="31"/>
      <c r="AB418" s="31"/>
      <c r="AC418" s="31"/>
      <c r="AD418" s="32"/>
      <c r="AE418" s="31"/>
      <c r="AF418" s="32"/>
      <c r="AG418" s="31"/>
      <c r="AH418" s="33"/>
      <c r="AI418" s="32"/>
      <c r="AJ418" s="32"/>
      <c r="AK418" s="34">
        <v>46298</v>
      </c>
      <c r="AL418" s="35">
        <v>240</v>
      </c>
      <c r="AM418" s="31" t="s">
        <v>49</v>
      </c>
      <c r="AN418" s="36">
        <v>24760000</v>
      </c>
    </row>
    <row r="419" spans="1:40" s="37" customFormat="1" ht="37.5" customHeight="1" x14ac:dyDescent="0.25">
      <c r="A419" s="13">
        <v>438</v>
      </c>
      <c r="B419" s="14" t="s">
        <v>1286</v>
      </c>
      <c r="C419" s="15" t="s">
        <v>1287</v>
      </c>
      <c r="D419" s="45" t="s">
        <v>2688</v>
      </c>
      <c r="E419" s="15" t="s">
        <v>2689</v>
      </c>
      <c r="F419" s="18" t="s">
        <v>2688</v>
      </c>
      <c r="G419" s="19" t="s">
        <v>2690</v>
      </c>
      <c r="H419" s="20" t="s">
        <v>47</v>
      </c>
      <c r="I419" s="21" t="s">
        <v>48</v>
      </c>
      <c r="J419" s="38">
        <v>46051</v>
      </c>
      <c r="K419" s="22">
        <v>46056</v>
      </c>
      <c r="L419" s="22">
        <v>46297</v>
      </c>
      <c r="M419" s="24" t="s">
        <v>49</v>
      </c>
      <c r="N419" s="10">
        <f t="shared" si="19"/>
        <v>34282560</v>
      </c>
      <c r="O419" s="11">
        <v>4285320</v>
      </c>
      <c r="P419" s="52" t="s">
        <v>2691</v>
      </c>
      <c r="Q419" s="25">
        <v>46041</v>
      </c>
      <c r="R419" s="26" t="s">
        <v>1302</v>
      </c>
      <c r="S419" s="52" t="s">
        <v>1498</v>
      </c>
      <c r="T419" s="44">
        <v>46056</v>
      </c>
      <c r="U419" s="9">
        <v>34282560</v>
      </c>
      <c r="V419" s="29" t="s">
        <v>51</v>
      </c>
      <c r="W419" s="30">
        <v>46051</v>
      </c>
      <c r="X419" s="18" t="s">
        <v>2692</v>
      </c>
      <c r="Y419" s="6" t="s">
        <v>2693</v>
      </c>
      <c r="Z419" s="18" t="s">
        <v>1296</v>
      </c>
      <c r="AA419" s="31"/>
      <c r="AB419" s="31"/>
      <c r="AC419" s="31"/>
      <c r="AD419" s="32"/>
      <c r="AE419" s="31"/>
      <c r="AF419" s="32"/>
      <c r="AG419" s="31"/>
      <c r="AH419" s="33"/>
      <c r="AI419" s="32"/>
      <c r="AJ419" s="32"/>
      <c r="AK419" s="34">
        <v>46297</v>
      </c>
      <c r="AL419" s="35">
        <v>240</v>
      </c>
      <c r="AM419" s="31" t="s">
        <v>49</v>
      </c>
      <c r="AN419" s="36">
        <v>34282560</v>
      </c>
    </row>
    <row r="420" spans="1:40" s="37" customFormat="1" ht="37.5" customHeight="1" x14ac:dyDescent="0.25">
      <c r="A420" s="13">
        <v>439</v>
      </c>
      <c r="B420" s="14" t="s">
        <v>40</v>
      </c>
      <c r="C420" s="15" t="s">
        <v>41</v>
      </c>
      <c r="D420" s="45" t="s">
        <v>2694</v>
      </c>
      <c r="E420" s="15" t="s">
        <v>2695</v>
      </c>
      <c r="F420" s="18" t="s">
        <v>2696</v>
      </c>
      <c r="G420" s="19" t="s">
        <v>1472</v>
      </c>
      <c r="H420" s="20" t="s">
        <v>47</v>
      </c>
      <c r="I420" s="21" t="s">
        <v>48</v>
      </c>
      <c r="J420" s="38">
        <v>46052</v>
      </c>
      <c r="K420" s="22">
        <v>46057</v>
      </c>
      <c r="L420" s="22">
        <v>46298</v>
      </c>
      <c r="M420" s="24" t="s">
        <v>49</v>
      </c>
      <c r="N420" s="10">
        <f t="shared" si="19"/>
        <v>47661120</v>
      </c>
      <c r="O420" s="11">
        <v>5957640</v>
      </c>
      <c r="P420" s="52" t="s">
        <v>296</v>
      </c>
      <c r="Q420" s="25">
        <v>46036</v>
      </c>
      <c r="R420" s="26" t="s">
        <v>297</v>
      </c>
      <c r="S420" s="52" t="s">
        <v>2697</v>
      </c>
      <c r="T420" s="44">
        <v>46056</v>
      </c>
      <c r="U420" s="9">
        <v>47661120</v>
      </c>
      <c r="V420" s="29" t="s">
        <v>51</v>
      </c>
      <c r="W420" s="30">
        <v>46051</v>
      </c>
      <c r="X420" s="18" t="s">
        <v>2698</v>
      </c>
      <c r="Y420" s="6" t="s">
        <v>2699</v>
      </c>
      <c r="Z420" s="18" t="s">
        <v>307</v>
      </c>
      <c r="AA420" s="31"/>
      <c r="AB420" s="31"/>
      <c r="AC420" s="31"/>
      <c r="AD420" s="32"/>
      <c r="AE420" s="31"/>
      <c r="AF420" s="32"/>
      <c r="AG420" s="31"/>
      <c r="AH420" s="33"/>
      <c r="AI420" s="32"/>
      <c r="AJ420" s="32"/>
      <c r="AK420" s="34">
        <v>46298</v>
      </c>
      <c r="AL420" s="35">
        <v>240</v>
      </c>
      <c r="AM420" s="31" t="s">
        <v>49</v>
      </c>
      <c r="AN420" s="36">
        <v>47661120</v>
      </c>
    </row>
    <row r="421" spans="1:40" s="37" customFormat="1" ht="37.5" customHeight="1" x14ac:dyDescent="0.25">
      <c r="A421" s="13">
        <v>440</v>
      </c>
      <c r="B421" s="14" t="s">
        <v>40</v>
      </c>
      <c r="C421" s="15" t="s">
        <v>41</v>
      </c>
      <c r="D421" s="45" t="s">
        <v>2700</v>
      </c>
      <c r="E421" s="15" t="s">
        <v>2701</v>
      </c>
      <c r="F421" s="18" t="s">
        <v>2700</v>
      </c>
      <c r="G421" s="19" t="s">
        <v>2702</v>
      </c>
      <c r="H421" s="20" t="s">
        <v>47</v>
      </c>
      <c r="I421" s="21" t="s">
        <v>48</v>
      </c>
      <c r="J421" s="38">
        <v>46052</v>
      </c>
      <c r="K421" s="22">
        <v>46056</v>
      </c>
      <c r="L421" s="22">
        <v>46297</v>
      </c>
      <c r="M421" s="24" t="s">
        <v>49</v>
      </c>
      <c r="N421" s="10">
        <f t="shared" si="19"/>
        <v>45988800</v>
      </c>
      <c r="O421" s="11">
        <v>5748600</v>
      </c>
      <c r="P421" s="52" t="s">
        <v>2703</v>
      </c>
      <c r="Q421" s="25">
        <v>46036</v>
      </c>
      <c r="R421" s="26" t="s">
        <v>988</v>
      </c>
      <c r="S421" s="52" t="s">
        <v>2704</v>
      </c>
      <c r="T421" s="44">
        <v>46056</v>
      </c>
      <c r="U421" s="9">
        <v>45988800</v>
      </c>
      <c r="V421" s="29" t="s">
        <v>51</v>
      </c>
      <c r="W421" s="30">
        <v>46051</v>
      </c>
      <c r="X421" s="18" t="s">
        <v>2705</v>
      </c>
      <c r="Y421" s="6" t="s">
        <v>2706</v>
      </c>
      <c r="Z421" s="18" t="s">
        <v>291</v>
      </c>
      <c r="AA421" s="31"/>
      <c r="AB421" s="31"/>
      <c r="AC421" s="31"/>
      <c r="AD421" s="32"/>
      <c r="AE421" s="31"/>
      <c r="AF421" s="32"/>
      <c r="AG421" s="31"/>
      <c r="AH421" s="33"/>
      <c r="AI421" s="32"/>
      <c r="AJ421" s="32"/>
      <c r="AK421" s="34">
        <v>46297</v>
      </c>
      <c r="AL421" s="35">
        <v>240</v>
      </c>
      <c r="AM421" s="31" t="s">
        <v>49</v>
      </c>
      <c r="AN421" s="36">
        <v>45988800</v>
      </c>
    </row>
    <row r="422" spans="1:40" s="37" customFormat="1" ht="37.5" customHeight="1" x14ac:dyDescent="0.25">
      <c r="A422" s="13">
        <v>441</v>
      </c>
      <c r="B422" s="14" t="s">
        <v>40</v>
      </c>
      <c r="C422" s="15" t="s">
        <v>41</v>
      </c>
      <c r="D422" s="45" t="s">
        <v>2707</v>
      </c>
      <c r="E422" s="15" t="s">
        <v>2708</v>
      </c>
      <c r="F422" s="18" t="s">
        <v>2707</v>
      </c>
      <c r="G422" s="19" t="s">
        <v>863</v>
      </c>
      <c r="H422" s="20" t="s">
        <v>47</v>
      </c>
      <c r="I422" s="21" t="s">
        <v>48</v>
      </c>
      <c r="J422" s="38">
        <v>46052</v>
      </c>
      <c r="K422" s="38">
        <v>46146</v>
      </c>
      <c r="L422" s="38">
        <v>46390</v>
      </c>
      <c r="M422" s="24" t="s">
        <v>49</v>
      </c>
      <c r="N422" s="10">
        <f t="shared" si="19"/>
        <v>24248640</v>
      </c>
      <c r="O422" s="11">
        <v>3031080</v>
      </c>
      <c r="P422" s="52" t="s">
        <v>2709</v>
      </c>
      <c r="Q422" s="25">
        <v>46041</v>
      </c>
      <c r="R422" s="26" t="s">
        <v>857</v>
      </c>
      <c r="S422" s="52" t="s">
        <v>2710</v>
      </c>
      <c r="T422" s="44">
        <v>46056</v>
      </c>
      <c r="U422" s="9">
        <v>24248640</v>
      </c>
      <c r="V422" s="29" t="s">
        <v>51</v>
      </c>
      <c r="W422" s="30">
        <v>46052</v>
      </c>
      <c r="X422" s="18" t="s">
        <v>2711</v>
      </c>
      <c r="Y422" s="6" t="s">
        <v>2712</v>
      </c>
      <c r="Z422" s="18" t="s">
        <v>633</v>
      </c>
      <c r="AA422" s="31"/>
      <c r="AB422" s="31"/>
      <c r="AC422" s="31"/>
      <c r="AD422" s="32"/>
      <c r="AE422" s="31"/>
      <c r="AF422" s="32"/>
      <c r="AG422" s="31"/>
      <c r="AH422" s="33"/>
      <c r="AI422" s="32"/>
      <c r="AJ422" s="32"/>
      <c r="AK422" s="34">
        <v>46390</v>
      </c>
      <c r="AL422" s="35">
        <v>240</v>
      </c>
      <c r="AM422" s="31" t="s">
        <v>49</v>
      </c>
      <c r="AN422" s="36">
        <v>24248640</v>
      </c>
    </row>
    <row r="423" spans="1:40" s="37" customFormat="1" ht="37.5" customHeight="1" x14ac:dyDescent="0.25">
      <c r="A423" s="13">
        <v>442</v>
      </c>
      <c r="B423" s="14" t="s">
        <v>189</v>
      </c>
      <c r="C423" s="15" t="s">
        <v>190</v>
      </c>
      <c r="D423" s="45" t="s">
        <v>2713</v>
      </c>
      <c r="E423" s="15" t="s">
        <v>2714</v>
      </c>
      <c r="F423" s="18" t="s">
        <v>2713</v>
      </c>
      <c r="G423" s="19" t="s">
        <v>720</v>
      </c>
      <c r="H423" s="20" t="s">
        <v>47</v>
      </c>
      <c r="I423" s="21" t="s">
        <v>48</v>
      </c>
      <c r="J423" s="38">
        <v>46052</v>
      </c>
      <c r="K423" s="22">
        <v>46056</v>
      </c>
      <c r="L423" s="22">
        <v>46297</v>
      </c>
      <c r="M423" s="24" t="s">
        <v>49</v>
      </c>
      <c r="N423" s="10">
        <f t="shared" si="19"/>
        <v>23412480</v>
      </c>
      <c r="O423" s="11">
        <v>2926560</v>
      </c>
      <c r="P423" s="52" t="s">
        <v>1195</v>
      </c>
      <c r="Q423" s="25">
        <v>46041</v>
      </c>
      <c r="R423" s="26" t="s">
        <v>721</v>
      </c>
      <c r="S423" s="52" t="s">
        <v>2715</v>
      </c>
      <c r="T423" s="44">
        <v>46056</v>
      </c>
      <c r="U423" s="9">
        <v>23412480</v>
      </c>
      <c r="V423" s="29" t="s">
        <v>51</v>
      </c>
      <c r="W423" s="30">
        <v>46051</v>
      </c>
      <c r="X423" s="18" t="s">
        <v>2716</v>
      </c>
      <c r="Y423" s="6" t="s">
        <v>2717</v>
      </c>
      <c r="Z423" s="18" t="s">
        <v>177</v>
      </c>
      <c r="AA423" s="31"/>
      <c r="AB423" s="31"/>
      <c r="AC423" s="31"/>
      <c r="AD423" s="32"/>
      <c r="AE423" s="31"/>
      <c r="AF423" s="32"/>
      <c r="AG423" s="31"/>
      <c r="AH423" s="33"/>
      <c r="AI423" s="32"/>
      <c r="AJ423" s="32"/>
      <c r="AK423" s="34">
        <v>46297</v>
      </c>
      <c r="AL423" s="35">
        <v>240</v>
      </c>
      <c r="AM423" s="31" t="s">
        <v>49</v>
      </c>
      <c r="AN423" s="36">
        <v>23412480</v>
      </c>
    </row>
    <row r="424" spans="1:40" s="37" customFormat="1" ht="37.5" customHeight="1" x14ac:dyDescent="0.25">
      <c r="A424" s="13">
        <v>443</v>
      </c>
      <c r="B424" s="14" t="s">
        <v>778</v>
      </c>
      <c r="C424" s="15" t="s">
        <v>779</v>
      </c>
      <c r="D424" s="45" t="s">
        <v>2718</v>
      </c>
      <c r="E424" s="15" t="s">
        <v>2719</v>
      </c>
      <c r="F424" s="18" t="s">
        <v>2720</v>
      </c>
      <c r="G424" s="19" t="s">
        <v>2721</v>
      </c>
      <c r="H424" s="20" t="s">
        <v>47</v>
      </c>
      <c r="I424" s="21" t="s">
        <v>48</v>
      </c>
      <c r="J424" s="38">
        <v>46051</v>
      </c>
      <c r="K424" s="22">
        <v>46055</v>
      </c>
      <c r="L424" s="22">
        <v>46296</v>
      </c>
      <c r="M424" s="24" t="s">
        <v>49</v>
      </c>
      <c r="N424" s="10">
        <f t="shared" si="19"/>
        <v>23412480</v>
      </c>
      <c r="O424" s="11">
        <v>2926560</v>
      </c>
      <c r="P424" s="52" t="s">
        <v>1283</v>
      </c>
      <c r="Q424" s="25">
        <v>46036</v>
      </c>
      <c r="R424" s="26" t="s">
        <v>234</v>
      </c>
      <c r="S424" s="52" t="s">
        <v>2722</v>
      </c>
      <c r="T424" s="44">
        <v>46055</v>
      </c>
      <c r="U424" s="9">
        <v>23412480</v>
      </c>
      <c r="V424" s="29" t="s">
        <v>51</v>
      </c>
      <c r="W424" s="30">
        <v>46051</v>
      </c>
      <c r="X424" s="18" t="s">
        <v>2723</v>
      </c>
      <c r="Y424" s="6" t="s">
        <v>2724</v>
      </c>
      <c r="Z424" s="18" t="s">
        <v>786</v>
      </c>
      <c r="AA424" s="31"/>
      <c r="AB424" s="31"/>
      <c r="AC424" s="31"/>
      <c r="AD424" s="32"/>
      <c r="AE424" s="31"/>
      <c r="AF424" s="32"/>
      <c r="AG424" s="31"/>
      <c r="AH424" s="33"/>
      <c r="AI424" s="32"/>
      <c r="AJ424" s="32"/>
      <c r="AK424" s="34">
        <v>46296</v>
      </c>
      <c r="AL424" s="35">
        <v>240</v>
      </c>
      <c r="AM424" s="31" t="s">
        <v>49</v>
      </c>
      <c r="AN424" s="36">
        <v>23412480</v>
      </c>
    </row>
    <row r="425" spans="1:40" s="37" customFormat="1" ht="37.5" customHeight="1" x14ac:dyDescent="0.25">
      <c r="A425" s="13">
        <v>444</v>
      </c>
      <c r="B425" s="14" t="s">
        <v>40</v>
      </c>
      <c r="C425" s="15" t="s">
        <v>41</v>
      </c>
      <c r="D425" s="45" t="s">
        <v>2725</v>
      </c>
      <c r="E425" s="15" t="s">
        <v>2726</v>
      </c>
      <c r="F425" s="18" t="s">
        <v>2727</v>
      </c>
      <c r="G425" s="19" t="s">
        <v>1268</v>
      </c>
      <c r="H425" s="20" t="s">
        <v>47</v>
      </c>
      <c r="I425" s="21" t="s">
        <v>48</v>
      </c>
      <c r="J425" s="38">
        <v>46051</v>
      </c>
      <c r="K425" s="22">
        <v>46056</v>
      </c>
      <c r="L425" s="22">
        <v>46297</v>
      </c>
      <c r="M425" s="24" t="s">
        <v>49</v>
      </c>
      <c r="N425" s="10">
        <f t="shared" si="19"/>
        <v>29265600</v>
      </c>
      <c r="O425" s="11">
        <v>3658200</v>
      </c>
      <c r="P425" s="52" t="s">
        <v>2728</v>
      </c>
      <c r="Q425" s="25">
        <v>46041</v>
      </c>
      <c r="R425" s="26" t="s">
        <v>2096</v>
      </c>
      <c r="S425" s="52" t="s">
        <v>2729</v>
      </c>
      <c r="T425" s="44">
        <v>46055</v>
      </c>
      <c r="U425" s="9">
        <v>29265600</v>
      </c>
      <c r="V425" s="29" t="s">
        <v>51</v>
      </c>
      <c r="W425" s="30">
        <v>46051</v>
      </c>
      <c r="X425" s="18" t="s">
        <v>2730</v>
      </c>
      <c r="Y425" s="6" t="s">
        <v>2731</v>
      </c>
      <c r="Z425" s="18" t="s">
        <v>301</v>
      </c>
      <c r="AA425" s="31"/>
      <c r="AB425" s="31"/>
      <c r="AC425" s="31"/>
      <c r="AD425" s="32"/>
      <c r="AE425" s="31"/>
      <c r="AF425" s="32"/>
      <c r="AG425" s="31"/>
      <c r="AH425" s="33"/>
      <c r="AI425" s="32"/>
      <c r="AJ425" s="32"/>
      <c r="AK425" s="34">
        <v>46297</v>
      </c>
      <c r="AL425" s="35">
        <v>240</v>
      </c>
      <c r="AM425" s="31" t="s">
        <v>49</v>
      </c>
      <c r="AN425" s="36">
        <v>29265600</v>
      </c>
    </row>
    <row r="426" spans="1:40" s="37" customFormat="1" ht="37.5" customHeight="1" x14ac:dyDescent="0.25">
      <c r="A426" s="13">
        <v>445</v>
      </c>
      <c r="B426" s="14" t="s">
        <v>189</v>
      </c>
      <c r="C426" s="15" t="s">
        <v>190</v>
      </c>
      <c r="D426" s="45" t="s">
        <v>2732</v>
      </c>
      <c r="E426" s="15" t="s">
        <v>2733</v>
      </c>
      <c r="F426" s="18" t="s">
        <v>2732</v>
      </c>
      <c r="G426" s="19" t="s">
        <v>720</v>
      </c>
      <c r="H426" s="20" t="s">
        <v>47</v>
      </c>
      <c r="I426" s="21" t="s">
        <v>48</v>
      </c>
      <c r="J426" s="38">
        <v>46052</v>
      </c>
      <c r="K426" s="22">
        <v>46055</v>
      </c>
      <c r="L426" s="22">
        <v>46296</v>
      </c>
      <c r="M426" s="24" t="s">
        <v>49</v>
      </c>
      <c r="N426" s="10">
        <f t="shared" si="19"/>
        <v>23412480</v>
      </c>
      <c r="O426" s="11">
        <v>2926560</v>
      </c>
      <c r="P426" s="52" t="s">
        <v>1195</v>
      </c>
      <c r="Q426" s="25">
        <v>46041</v>
      </c>
      <c r="R426" s="26" t="s">
        <v>721</v>
      </c>
      <c r="S426" s="52" t="s">
        <v>2734</v>
      </c>
      <c r="T426" s="44">
        <v>46055</v>
      </c>
      <c r="U426" s="9">
        <v>23412480</v>
      </c>
      <c r="V426" s="29" t="s">
        <v>51</v>
      </c>
      <c r="W426" s="30">
        <v>46051</v>
      </c>
      <c r="X426" s="18" t="s">
        <v>2735</v>
      </c>
      <c r="Y426" s="6" t="s">
        <v>2736</v>
      </c>
      <c r="Z426" s="18" t="s">
        <v>177</v>
      </c>
      <c r="AA426" s="31"/>
      <c r="AB426" s="31"/>
      <c r="AC426" s="31"/>
      <c r="AD426" s="32"/>
      <c r="AE426" s="31"/>
      <c r="AF426" s="32"/>
      <c r="AG426" s="31"/>
      <c r="AH426" s="33"/>
      <c r="AI426" s="32"/>
      <c r="AJ426" s="32"/>
      <c r="AK426" s="34">
        <v>46296</v>
      </c>
      <c r="AL426" s="35">
        <v>240</v>
      </c>
      <c r="AM426" s="31" t="s">
        <v>49</v>
      </c>
      <c r="AN426" s="36">
        <v>23412480</v>
      </c>
    </row>
    <row r="427" spans="1:40" s="37" customFormat="1" ht="37.5" customHeight="1" x14ac:dyDescent="0.25">
      <c r="A427" s="13">
        <v>446</v>
      </c>
      <c r="B427" s="14" t="s">
        <v>40</v>
      </c>
      <c r="C427" s="15" t="s">
        <v>41</v>
      </c>
      <c r="D427" s="45" t="s">
        <v>2737</v>
      </c>
      <c r="E427" s="15" t="s">
        <v>2738</v>
      </c>
      <c r="F427" s="18" t="s">
        <v>2737</v>
      </c>
      <c r="G427" s="19" t="s">
        <v>2739</v>
      </c>
      <c r="H427" s="20" t="s">
        <v>47</v>
      </c>
      <c r="I427" s="21" t="s">
        <v>48</v>
      </c>
      <c r="J427" s="38">
        <v>46051</v>
      </c>
      <c r="K427" s="22">
        <v>46056</v>
      </c>
      <c r="L427" s="22">
        <v>46297</v>
      </c>
      <c r="M427" s="23" t="s">
        <v>323</v>
      </c>
      <c r="N427" s="10">
        <f t="shared" si="19"/>
        <v>51480000</v>
      </c>
      <c r="O427" s="11">
        <v>4680000</v>
      </c>
      <c r="P427" s="52" t="s">
        <v>2740</v>
      </c>
      <c r="Q427" s="25">
        <v>46041</v>
      </c>
      <c r="R427" s="26" t="s">
        <v>2741</v>
      </c>
      <c r="S427" s="52" t="s">
        <v>2742</v>
      </c>
      <c r="T427" s="44">
        <v>46055</v>
      </c>
      <c r="U427" s="9">
        <v>51480000</v>
      </c>
      <c r="V427" s="29" t="s">
        <v>51</v>
      </c>
      <c r="W427" s="30">
        <v>46051</v>
      </c>
      <c r="X427" s="18" t="s">
        <v>2743</v>
      </c>
      <c r="Y427" s="6" t="s">
        <v>2744</v>
      </c>
      <c r="Z427" s="18" t="s">
        <v>2745</v>
      </c>
      <c r="AA427" s="31"/>
      <c r="AB427" s="31"/>
      <c r="AC427" s="31"/>
      <c r="AD427" s="32"/>
      <c r="AE427" s="31"/>
      <c r="AF427" s="32"/>
      <c r="AG427" s="31"/>
      <c r="AH427" s="33"/>
      <c r="AI427" s="32"/>
      <c r="AJ427" s="32"/>
      <c r="AK427" s="34">
        <v>46297</v>
      </c>
      <c r="AL427" s="35">
        <v>330</v>
      </c>
      <c r="AM427" s="31" t="s">
        <v>323</v>
      </c>
      <c r="AN427" s="36">
        <v>51480000</v>
      </c>
    </row>
    <row r="428" spans="1:40" s="37" customFormat="1" ht="37.5" customHeight="1" x14ac:dyDescent="0.25">
      <c r="A428" s="13">
        <v>447</v>
      </c>
      <c r="B428" s="14" t="s">
        <v>40</v>
      </c>
      <c r="C428" s="15" t="s">
        <v>41</v>
      </c>
      <c r="D428" s="45" t="s">
        <v>2746</v>
      </c>
      <c r="E428" s="15" t="s">
        <v>2747</v>
      </c>
      <c r="F428" s="18" t="s">
        <v>2746</v>
      </c>
      <c r="G428" s="19" t="s">
        <v>145</v>
      </c>
      <c r="H428" s="20" t="s">
        <v>47</v>
      </c>
      <c r="I428" s="21" t="s">
        <v>48</v>
      </c>
      <c r="J428" s="38">
        <v>46051</v>
      </c>
      <c r="K428" s="22">
        <v>46055</v>
      </c>
      <c r="L428" s="22">
        <v>46296</v>
      </c>
      <c r="M428" s="24" t="s">
        <v>49</v>
      </c>
      <c r="N428" s="10">
        <f t="shared" si="19"/>
        <v>52000000</v>
      </c>
      <c r="O428" s="11">
        <v>6500000</v>
      </c>
      <c r="P428" s="52" t="s">
        <v>2748</v>
      </c>
      <c r="Q428" s="25">
        <v>46050</v>
      </c>
      <c r="R428" s="26" t="s">
        <v>2749</v>
      </c>
      <c r="S428" s="52" t="s">
        <v>1666</v>
      </c>
      <c r="T428" s="44">
        <v>46055</v>
      </c>
      <c r="U428" s="9">
        <v>52000000</v>
      </c>
      <c r="V428" s="29" t="s">
        <v>51</v>
      </c>
      <c r="W428" s="30">
        <v>46051</v>
      </c>
      <c r="X428" s="18" t="s">
        <v>2750</v>
      </c>
      <c r="Y428" s="6" t="s">
        <v>2751</v>
      </c>
      <c r="Z428" s="18" t="s">
        <v>140</v>
      </c>
      <c r="AA428" s="31"/>
      <c r="AB428" s="31"/>
      <c r="AC428" s="31"/>
      <c r="AD428" s="32"/>
      <c r="AE428" s="31"/>
      <c r="AF428" s="32"/>
      <c r="AG428" s="31"/>
      <c r="AH428" s="33"/>
      <c r="AI428" s="32"/>
      <c r="AJ428" s="32"/>
      <c r="AK428" s="34">
        <v>46296</v>
      </c>
      <c r="AL428" s="35">
        <v>240</v>
      </c>
      <c r="AM428" s="31" t="s">
        <v>49</v>
      </c>
      <c r="AN428" s="36">
        <v>52000000</v>
      </c>
    </row>
    <row r="429" spans="1:40" s="37" customFormat="1" ht="37.5" customHeight="1" x14ac:dyDescent="0.25">
      <c r="A429" s="13">
        <v>448</v>
      </c>
      <c r="B429" s="14" t="s">
        <v>189</v>
      </c>
      <c r="C429" s="15" t="s">
        <v>190</v>
      </c>
      <c r="D429" s="45" t="s">
        <v>2752</v>
      </c>
      <c r="E429" s="15" t="s">
        <v>2753</v>
      </c>
      <c r="F429" s="18" t="s">
        <v>2754</v>
      </c>
      <c r="G429" s="19" t="s">
        <v>681</v>
      </c>
      <c r="H429" s="20" t="s">
        <v>47</v>
      </c>
      <c r="I429" s="21" t="s">
        <v>48</v>
      </c>
      <c r="J429" s="38">
        <v>46052</v>
      </c>
      <c r="K429" s="22">
        <v>46065</v>
      </c>
      <c r="L429" s="22">
        <v>46306</v>
      </c>
      <c r="M429" s="24" t="s">
        <v>49</v>
      </c>
      <c r="N429" s="10">
        <f t="shared" si="19"/>
        <v>24760000</v>
      </c>
      <c r="O429" s="11">
        <v>3095000</v>
      </c>
      <c r="P429" s="52" t="s">
        <v>2755</v>
      </c>
      <c r="Q429" s="25">
        <v>46041</v>
      </c>
      <c r="R429" s="26" t="s">
        <v>682</v>
      </c>
      <c r="S429" s="52" t="s">
        <v>2756</v>
      </c>
      <c r="T429" s="44">
        <v>46065</v>
      </c>
      <c r="U429" s="9">
        <v>24760000</v>
      </c>
      <c r="V429" s="29" t="s">
        <v>51</v>
      </c>
      <c r="W429" s="30">
        <v>46052</v>
      </c>
      <c r="X429" s="18" t="s">
        <v>2757</v>
      </c>
      <c r="Y429" s="6" t="s">
        <v>2758</v>
      </c>
      <c r="Z429" s="18" t="s">
        <v>177</v>
      </c>
      <c r="AA429" s="31"/>
      <c r="AB429" s="31"/>
      <c r="AC429" s="31"/>
      <c r="AD429" s="32"/>
      <c r="AE429" s="31"/>
      <c r="AF429" s="32"/>
      <c r="AG429" s="31"/>
      <c r="AH429" s="33"/>
      <c r="AI429" s="32"/>
      <c r="AJ429" s="32"/>
      <c r="AK429" s="34">
        <v>46306</v>
      </c>
      <c r="AL429" s="35">
        <v>240</v>
      </c>
      <c r="AM429" s="31" t="s">
        <v>49</v>
      </c>
      <c r="AN429" s="36">
        <v>24760000</v>
      </c>
    </row>
    <row r="430" spans="1:40" s="37" customFormat="1" ht="37.5" customHeight="1" x14ac:dyDescent="0.25">
      <c r="A430" s="13">
        <v>449</v>
      </c>
      <c r="B430" s="14" t="s">
        <v>763</v>
      </c>
      <c r="C430" s="15" t="s">
        <v>764</v>
      </c>
      <c r="D430" s="45" t="s">
        <v>2759</v>
      </c>
      <c r="E430" s="15" t="s">
        <v>2760</v>
      </c>
      <c r="F430" s="18" t="s">
        <v>2761</v>
      </c>
      <c r="G430" s="19" t="s">
        <v>916</v>
      </c>
      <c r="H430" s="20" t="s">
        <v>47</v>
      </c>
      <c r="I430" s="21" t="s">
        <v>48</v>
      </c>
      <c r="J430" s="38">
        <v>46051</v>
      </c>
      <c r="K430" s="22">
        <v>46055</v>
      </c>
      <c r="L430" s="22">
        <v>46296</v>
      </c>
      <c r="M430" s="24" t="s">
        <v>49</v>
      </c>
      <c r="N430" s="10">
        <f t="shared" si="19"/>
        <v>45988800</v>
      </c>
      <c r="O430" s="11">
        <v>5748600</v>
      </c>
      <c r="P430" s="52" t="s">
        <v>917</v>
      </c>
      <c r="Q430" s="25">
        <v>46041</v>
      </c>
      <c r="R430" s="26" t="s">
        <v>918</v>
      </c>
      <c r="S430" s="52" t="s">
        <v>2611</v>
      </c>
      <c r="T430" s="44">
        <v>46055</v>
      </c>
      <c r="U430" s="9">
        <v>45988800</v>
      </c>
      <c r="V430" s="29" t="s">
        <v>51</v>
      </c>
      <c r="W430" s="30">
        <v>46051</v>
      </c>
      <c r="X430" s="18" t="s">
        <v>2762</v>
      </c>
      <c r="Y430" s="8" t="s">
        <v>2763</v>
      </c>
      <c r="Z430" s="18" t="s">
        <v>415</v>
      </c>
      <c r="AA430" s="31"/>
      <c r="AB430" s="31"/>
      <c r="AC430" s="31"/>
      <c r="AD430" s="32"/>
      <c r="AE430" s="31"/>
      <c r="AF430" s="32"/>
      <c r="AG430" s="31"/>
      <c r="AH430" s="33"/>
      <c r="AI430" s="32"/>
      <c r="AJ430" s="32"/>
      <c r="AK430" s="34">
        <v>46296</v>
      </c>
      <c r="AL430" s="35">
        <v>240</v>
      </c>
      <c r="AM430" s="31" t="s">
        <v>49</v>
      </c>
      <c r="AN430" s="36">
        <v>45988800</v>
      </c>
    </row>
    <row r="431" spans="1:40" s="37" customFormat="1" ht="37.5" customHeight="1" x14ac:dyDescent="0.25">
      <c r="A431" s="13">
        <v>450</v>
      </c>
      <c r="B431" s="14" t="s">
        <v>1752</v>
      </c>
      <c r="C431" s="15" t="s">
        <v>1753</v>
      </c>
      <c r="D431" s="45" t="s">
        <v>2764</v>
      </c>
      <c r="E431" s="15" t="s">
        <v>2765</v>
      </c>
      <c r="F431" s="18" t="s">
        <v>2766</v>
      </c>
      <c r="G431" s="19" t="s">
        <v>2767</v>
      </c>
      <c r="H431" s="20" t="s">
        <v>47</v>
      </c>
      <c r="I431" s="21" t="s">
        <v>48</v>
      </c>
      <c r="J431" s="38">
        <v>46051</v>
      </c>
      <c r="K431" s="22">
        <v>46056</v>
      </c>
      <c r="L431" s="22">
        <v>46297</v>
      </c>
      <c r="M431" s="24" t="s">
        <v>49</v>
      </c>
      <c r="N431" s="10">
        <f t="shared" si="19"/>
        <v>54350400</v>
      </c>
      <c r="O431" s="11">
        <v>6793800</v>
      </c>
      <c r="P431" s="52" t="s">
        <v>2768</v>
      </c>
      <c r="Q431" s="25">
        <v>46041</v>
      </c>
      <c r="R431" s="26" t="s">
        <v>464</v>
      </c>
      <c r="S431" s="52" t="s">
        <v>1479</v>
      </c>
      <c r="T431" s="44">
        <v>46055</v>
      </c>
      <c r="U431" s="9">
        <v>54350400</v>
      </c>
      <c r="V431" s="29" t="s">
        <v>51</v>
      </c>
      <c r="W431" s="30">
        <v>46051</v>
      </c>
      <c r="X431" s="18" t="s">
        <v>2769</v>
      </c>
      <c r="Y431" s="6" t="s">
        <v>2770</v>
      </c>
      <c r="Z431" s="18" t="s">
        <v>1762</v>
      </c>
      <c r="AA431" s="31"/>
      <c r="AB431" s="31"/>
      <c r="AC431" s="31"/>
      <c r="AD431" s="32"/>
      <c r="AE431" s="31"/>
      <c r="AF431" s="32"/>
      <c r="AG431" s="31"/>
      <c r="AH431" s="33"/>
      <c r="AI431" s="32"/>
      <c r="AJ431" s="32"/>
      <c r="AK431" s="34">
        <v>46297</v>
      </c>
      <c r="AL431" s="35">
        <v>240</v>
      </c>
      <c r="AM431" s="31" t="s">
        <v>49</v>
      </c>
      <c r="AN431" s="36">
        <v>54350400</v>
      </c>
    </row>
    <row r="432" spans="1:40" s="37" customFormat="1" ht="37.5" customHeight="1" x14ac:dyDescent="0.25">
      <c r="A432" s="13">
        <v>451</v>
      </c>
      <c r="B432" s="14" t="s">
        <v>1952</v>
      </c>
      <c r="C432" s="15" t="s">
        <v>1953</v>
      </c>
      <c r="D432" s="45" t="s">
        <v>2771</v>
      </c>
      <c r="E432" s="15" t="s">
        <v>2772</v>
      </c>
      <c r="F432" s="18" t="s">
        <v>2773</v>
      </c>
      <c r="G432" s="19" t="s">
        <v>2774</v>
      </c>
      <c r="H432" s="20" t="s">
        <v>47</v>
      </c>
      <c r="I432" s="21" t="s">
        <v>48</v>
      </c>
      <c r="J432" s="38">
        <v>46052</v>
      </c>
      <c r="K432" s="22">
        <v>46055</v>
      </c>
      <c r="L432" s="22">
        <v>46296</v>
      </c>
      <c r="M432" s="24" t="s">
        <v>49</v>
      </c>
      <c r="N432" s="10">
        <f t="shared" si="19"/>
        <v>46824960</v>
      </c>
      <c r="O432" s="11">
        <v>5853120</v>
      </c>
      <c r="P432" s="52" t="s">
        <v>2775</v>
      </c>
      <c r="Q432" s="25">
        <v>46045</v>
      </c>
      <c r="R432" s="26" t="s">
        <v>50</v>
      </c>
      <c r="S432" s="52" t="s">
        <v>1545</v>
      </c>
      <c r="T432" s="44">
        <v>46055</v>
      </c>
      <c r="U432" s="9">
        <v>46824960</v>
      </c>
      <c r="V432" s="29" t="s">
        <v>51</v>
      </c>
      <c r="W432" s="30">
        <v>46051</v>
      </c>
      <c r="X432" s="18" t="s">
        <v>2776</v>
      </c>
      <c r="Y432" s="6" t="s">
        <v>2777</v>
      </c>
      <c r="Z432" s="18" t="s">
        <v>1960</v>
      </c>
      <c r="AA432" s="31"/>
      <c r="AB432" s="31"/>
      <c r="AC432" s="31"/>
      <c r="AD432" s="32"/>
      <c r="AE432" s="31"/>
      <c r="AF432" s="32"/>
      <c r="AG432" s="31"/>
      <c r="AH432" s="33"/>
      <c r="AI432" s="32"/>
      <c r="AJ432" s="32"/>
      <c r="AK432" s="34">
        <v>46296</v>
      </c>
      <c r="AL432" s="35">
        <v>240</v>
      </c>
      <c r="AM432" s="31" t="s">
        <v>49</v>
      </c>
      <c r="AN432" s="36">
        <v>46824960</v>
      </c>
    </row>
    <row r="433" spans="1:40" s="37" customFormat="1" ht="37.5" customHeight="1" x14ac:dyDescent="0.25">
      <c r="A433" s="13">
        <v>452</v>
      </c>
      <c r="B433" s="14" t="s">
        <v>40</v>
      </c>
      <c r="C433" s="15" t="s">
        <v>41</v>
      </c>
      <c r="D433" s="45" t="s">
        <v>2778</v>
      </c>
      <c r="E433" s="15" t="s">
        <v>2779</v>
      </c>
      <c r="F433" s="18" t="s">
        <v>2780</v>
      </c>
      <c r="G433" s="19" t="s">
        <v>2781</v>
      </c>
      <c r="H433" s="20" t="s">
        <v>47</v>
      </c>
      <c r="I433" s="21" t="s">
        <v>48</v>
      </c>
      <c r="J433" s="38">
        <v>46052</v>
      </c>
      <c r="K433" s="22">
        <v>46056</v>
      </c>
      <c r="L433" s="22">
        <v>46297</v>
      </c>
      <c r="M433" s="24" t="s">
        <v>49</v>
      </c>
      <c r="N433" s="10">
        <f t="shared" si="19"/>
        <v>52000000</v>
      </c>
      <c r="O433" s="11">
        <v>6500000</v>
      </c>
      <c r="P433" s="52" t="s">
        <v>2782</v>
      </c>
      <c r="Q433" s="25">
        <v>46050</v>
      </c>
      <c r="R433" s="26" t="s">
        <v>2783</v>
      </c>
      <c r="S433" s="52" t="s">
        <v>2784</v>
      </c>
      <c r="T433" s="44">
        <v>46055</v>
      </c>
      <c r="U433" s="9">
        <v>52000000</v>
      </c>
      <c r="V433" s="29" t="s">
        <v>51</v>
      </c>
      <c r="W433" s="30">
        <v>46051</v>
      </c>
      <c r="X433" s="18" t="s">
        <v>2785</v>
      </c>
      <c r="Y433" s="6" t="s">
        <v>2786</v>
      </c>
      <c r="Z433" s="18" t="s">
        <v>1677</v>
      </c>
      <c r="AA433" s="31"/>
      <c r="AB433" s="31"/>
      <c r="AC433" s="31"/>
      <c r="AD433" s="32"/>
      <c r="AE433" s="31"/>
      <c r="AF433" s="32"/>
      <c r="AG433" s="31"/>
      <c r="AH433" s="33"/>
      <c r="AI433" s="32"/>
      <c r="AJ433" s="32"/>
      <c r="AK433" s="34">
        <v>46297</v>
      </c>
      <c r="AL433" s="35">
        <v>240</v>
      </c>
      <c r="AM433" s="31" t="s">
        <v>49</v>
      </c>
      <c r="AN433" s="36">
        <v>52000000</v>
      </c>
    </row>
    <row r="434" spans="1:40" s="37" customFormat="1" ht="37.5" customHeight="1" x14ac:dyDescent="0.25">
      <c r="A434" s="13">
        <v>453</v>
      </c>
      <c r="B434" s="14" t="s">
        <v>1752</v>
      </c>
      <c r="C434" s="15" t="s">
        <v>1753</v>
      </c>
      <c r="D434" s="45" t="s">
        <v>2787</v>
      </c>
      <c r="E434" s="15" t="s">
        <v>2788</v>
      </c>
      <c r="F434" s="18" t="s">
        <v>2789</v>
      </c>
      <c r="G434" s="19" t="s">
        <v>2790</v>
      </c>
      <c r="H434" s="20" t="s">
        <v>47</v>
      </c>
      <c r="I434" s="21" t="s">
        <v>48</v>
      </c>
      <c r="J434" s="38">
        <v>46052</v>
      </c>
      <c r="K434" s="22">
        <v>46056</v>
      </c>
      <c r="L434" s="22">
        <v>46297</v>
      </c>
      <c r="M434" s="24" t="s">
        <v>49</v>
      </c>
      <c r="N434" s="10">
        <f t="shared" si="19"/>
        <v>56000000</v>
      </c>
      <c r="O434" s="11">
        <v>7000000</v>
      </c>
      <c r="P434" s="52" t="s">
        <v>2791</v>
      </c>
      <c r="Q434" s="25">
        <v>46050</v>
      </c>
      <c r="R434" s="26" t="s">
        <v>2792</v>
      </c>
      <c r="S434" s="52" t="s">
        <v>2793</v>
      </c>
      <c r="T434" s="44">
        <v>46055</v>
      </c>
      <c r="U434" s="9">
        <v>56000000</v>
      </c>
      <c r="V434" s="29" t="s">
        <v>51</v>
      </c>
      <c r="W434" s="30">
        <v>46052</v>
      </c>
      <c r="X434" s="18" t="s">
        <v>2794</v>
      </c>
      <c r="Y434" s="6" t="s">
        <v>2795</v>
      </c>
      <c r="Z434" s="18" t="s">
        <v>1762</v>
      </c>
      <c r="AA434" s="31"/>
      <c r="AB434" s="31"/>
      <c r="AC434" s="31"/>
      <c r="AD434" s="32"/>
      <c r="AE434" s="31"/>
      <c r="AF434" s="32"/>
      <c r="AG434" s="31"/>
      <c r="AH434" s="33"/>
      <c r="AI434" s="32"/>
      <c r="AJ434" s="32"/>
      <c r="AK434" s="34">
        <v>46297</v>
      </c>
      <c r="AL434" s="35">
        <v>240</v>
      </c>
      <c r="AM434" s="31" t="s">
        <v>49</v>
      </c>
      <c r="AN434" s="36">
        <v>56000000</v>
      </c>
    </row>
    <row r="435" spans="1:40" s="37" customFormat="1" ht="37.5" customHeight="1" x14ac:dyDescent="0.25">
      <c r="A435" s="13">
        <v>454</v>
      </c>
      <c r="B435" s="14" t="s">
        <v>902</v>
      </c>
      <c r="C435" s="15" t="s">
        <v>903</v>
      </c>
      <c r="D435" s="45" t="s">
        <v>2796</v>
      </c>
      <c r="E435" s="15" t="s">
        <v>2797</v>
      </c>
      <c r="F435" s="18" t="s">
        <v>2798</v>
      </c>
      <c r="G435" s="19" t="s">
        <v>2353</v>
      </c>
      <c r="H435" s="20" t="s">
        <v>47</v>
      </c>
      <c r="I435" s="21" t="s">
        <v>48</v>
      </c>
      <c r="J435" s="38">
        <v>46052</v>
      </c>
      <c r="K435" s="22">
        <v>46056</v>
      </c>
      <c r="L435" s="22">
        <v>46297</v>
      </c>
      <c r="M435" s="24" t="s">
        <v>49</v>
      </c>
      <c r="N435" s="10">
        <f t="shared" si="19"/>
        <v>36000000</v>
      </c>
      <c r="O435" s="11">
        <v>4500000</v>
      </c>
      <c r="P435" s="52" t="s">
        <v>2799</v>
      </c>
      <c r="Q435" s="25">
        <v>46041</v>
      </c>
      <c r="R435" s="26" t="s">
        <v>2800</v>
      </c>
      <c r="S435" s="52" t="s">
        <v>1556</v>
      </c>
      <c r="T435" s="44">
        <v>46055</v>
      </c>
      <c r="U435" s="9">
        <v>36000000</v>
      </c>
      <c r="V435" s="29" t="s">
        <v>51</v>
      </c>
      <c r="W435" s="30">
        <v>46051</v>
      </c>
      <c r="X435" s="18" t="s">
        <v>2801</v>
      </c>
      <c r="Y435" s="6" t="s">
        <v>2802</v>
      </c>
      <c r="Z435" s="18" t="s">
        <v>911</v>
      </c>
      <c r="AA435" s="31"/>
      <c r="AB435" s="31"/>
      <c r="AC435" s="31"/>
      <c r="AD435" s="32"/>
      <c r="AE435" s="31"/>
      <c r="AF435" s="32"/>
      <c r="AG435" s="31"/>
      <c r="AH435" s="33"/>
      <c r="AI435" s="32"/>
      <c r="AJ435" s="32"/>
      <c r="AK435" s="34">
        <v>46297</v>
      </c>
      <c r="AL435" s="35">
        <v>240</v>
      </c>
      <c r="AM435" s="31" t="s">
        <v>49</v>
      </c>
      <c r="AN435" s="36">
        <v>36000000</v>
      </c>
    </row>
    <row r="436" spans="1:40" s="37" customFormat="1" ht="37.5" customHeight="1" x14ac:dyDescent="0.25">
      <c r="A436" s="13">
        <v>455</v>
      </c>
      <c r="B436" s="14" t="s">
        <v>736</v>
      </c>
      <c r="C436" s="15" t="s">
        <v>737</v>
      </c>
      <c r="D436" s="45" t="s">
        <v>2803</v>
      </c>
      <c r="E436" s="15" t="s">
        <v>2804</v>
      </c>
      <c r="F436" s="18" t="s">
        <v>2805</v>
      </c>
      <c r="G436" s="19" t="s">
        <v>820</v>
      </c>
      <c r="H436" s="20" t="s">
        <v>47</v>
      </c>
      <c r="I436" s="21" t="s">
        <v>48</v>
      </c>
      <c r="J436" s="38">
        <v>46052</v>
      </c>
      <c r="K436" s="22">
        <v>46056</v>
      </c>
      <c r="L436" s="22">
        <v>46297</v>
      </c>
      <c r="M436" s="24" t="s">
        <v>49</v>
      </c>
      <c r="N436" s="10">
        <f t="shared" si="19"/>
        <v>24248640</v>
      </c>
      <c r="O436" s="11">
        <v>3031080</v>
      </c>
      <c r="P436" s="52" t="s">
        <v>849</v>
      </c>
      <c r="Q436" s="25">
        <v>46041</v>
      </c>
      <c r="R436" s="26" t="s">
        <v>821</v>
      </c>
      <c r="S436" s="52" t="s">
        <v>2012</v>
      </c>
      <c r="T436" s="44">
        <v>46056</v>
      </c>
      <c r="U436" s="9">
        <v>24248640</v>
      </c>
      <c r="V436" s="29" t="s">
        <v>51</v>
      </c>
      <c r="W436" s="30">
        <v>46052</v>
      </c>
      <c r="X436" s="18" t="s">
        <v>2806</v>
      </c>
      <c r="Y436" s="6" t="s">
        <v>2807</v>
      </c>
      <c r="Z436" s="18" t="s">
        <v>633</v>
      </c>
      <c r="AA436" s="31"/>
      <c r="AB436" s="31"/>
      <c r="AC436" s="31"/>
      <c r="AD436" s="32"/>
      <c r="AE436" s="31"/>
      <c r="AF436" s="32"/>
      <c r="AG436" s="31"/>
      <c r="AH436" s="33"/>
      <c r="AI436" s="32"/>
      <c r="AJ436" s="32"/>
      <c r="AK436" s="34">
        <v>46297</v>
      </c>
      <c r="AL436" s="35">
        <v>240</v>
      </c>
      <c r="AM436" s="31" t="s">
        <v>49</v>
      </c>
      <c r="AN436" s="36">
        <v>24248640</v>
      </c>
    </row>
    <row r="437" spans="1:40" s="37" customFormat="1" ht="37.5" customHeight="1" x14ac:dyDescent="0.25">
      <c r="A437" s="13">
        <v>456</v>
      </c>
      <c r="B437" s="14" t="s">
        <v>40</v>
      </c>
      <c r="C437" s="15" t="s">
        <v>41</v>
      </c>
      <c r="D437" s="45" t="s">
        <v>2808</v>
      </c>
      <c r="E437" s="15" t="s">
        <v>2809</v>
      </c>
      <c r="F437" s="18" t="s">
        <v>2810</v>
      </c>
      <c r="G437" s="19" t="s">
        <v>2811</v>
      </c>
      <c r="H437" s="20" t="s">
        <v>47</v>
      </c>
      <c r="I437" s="21" t="s">
        <v>48</v>
      </c>
      <c r="J437" s="38">
        <v>46052</v>
      </c>
      <c r="K437" s="22">
        <v>46057</v>
      </c>
      <c r="L437" s="22">
        <v>46298</v>
      </c>
      <c r="M437" s="24" t="s">
        <v>49</v>
      </c>
      <c r="N437" s="10">
        <f t="shared" si="19"/>
        <v>52000000</v>
      </c>
      <c r="O437" s="11">
        <v>6500000</v>
      </c>
      <c r="P437" s="52" t="s">
        <v>1160</v>
      </c>
      <c r="Q437" s="25">
        <v>46050</v>
      </c>
      <c r="R437" s="26" t="s">
        <v>2812</v>
      </c>
      <c r="S437" s="52" t="s">
        <v>2813</v>
      </c>
      <c r="T437" s="44">
        <v>46056</v>
      </c>
      <c r="U437" s="9">
        <v>52000000</v>
      </c>
      <c r="V437" s="29" t="s">
        <v>51</v>
      </c>
      <c r="W437" s="30">
        <v>46052</v>
      </c>
      <c r="X437" s="18" t="s">
        <v>2814</v>
      </c>
      <c r="Y437" s="6" t="s">
        <v>2815</v>
      </c>
      <c r="Z437" s="18" t="s">
        <v>845</v>
      </c>
      <c r="AA437" s="31"/>
      <c r="AB437" s="31"/>
      <c r="AC437" s="31"/>
      <c r="AD437" s="32"/>
      <c r="AE437" s="31"/>
      <c r="AF437" s="32"/>
      <c r="AG437" s="31"/>
      <c r="AH437" s="33"/>
      <c r="AI437" s="32"/>
      <c r="AJ437" s="32"/>
      <c r="AK437" s="34">
        <v>46298</v>
      </c>
      <c r="AL437" s="35">
        <v>240</v>
      </c>
      <c r="AM437" s="31" t="s">
        <v>49</v>
      </c>
      <c r="AN437" s="36">
        <v>52000000</v>
      </c>
    </row>
    <row r="438" spans="1:40" s="37" customFormat="1" ht="37.5" customHeight="1" x14ac:dyDescent="0.25">
      <c r="A438" s="13">
        <v>457</v>
      </c>
      <c r="B438" s="14" t="s">
        <v>40</v>
      </c>
      <c r="C438" s="15" t="s">
        <v>41</v>
      </c>
      <c r="D438" s="45" t="s">
        <v>2816</v>
      </c>
      <c r="E438" s="15" t="s">
        <v>2817</v>
      </c>
      <c r="F438" s="18" t="s">
        <v>2818</v>
      </c>
      <c r="G438" s="19" t="s">
        <v>1798</v>
      </c>
      <c r="H438" s="20" t="s">
        <v>47</v>
      </c>
      <c r="I438" s="21" t="s">
        <v>48</v>
      </c>
      <c r="J438" s="38">
        <v>46052</v>
      </c>
      <c r="K438" s="22">
        <v>46101</v>
      </c>
      <c r="L438" s="22">
        <v>46345</v>
      </c>
      <c r="M438" s="24" t="s">
        <v>49</v>
      </c>
      <c r="N438" s="10">
        <f t="shared" si="19"/>
        <v>46824960</v>
      </c>
      <c r="O438" s="11">
        <v>5853120</v>
      </c>
      <c r="P438" s="52" t="s">
        <v>2819</v>
      </c>
      <c r="Q438" s="25">
        <v>46041</v>
      </c>
      <c r="R438" s="26" t="s">
        <v>50</v>
      </c>
      <c r="S438" s="52" t="s">
        <v>2820</v>
      </c>
      <c r="T438" s="44">
        <v>46065</v>
      </c>
      <c r="U438" s="9">
        <v>46824960</v>
      </c>
      <c r="V438" s="29" t="s">
        <v>51</v>
      </c>
      <c r="W438" s="30">
        <v>46052</v>
      </c>
      <c r="X438" s="18" t="s">
        <v>2821</v>
      </c>
      <c r="Y438" s="6" t="s">
        <v>2822</v>
      </c>
      <c r="Z438" s="18" t="s">
        <v>307</v>
      </c>
      <c r="AA438" s="31"/>
      <c r="AB438" s="31"/>
      <c r="AC438" s="31"/>
      <c r="AD438" s="32"/>
      <c r="AE438" s="31"/>
      <c r="AF438" s="32" t="s">
        <v>90</v>
      </c>
      <c r="AG438" s="39">
        <v>46099</v>
      </c>
      <c r="AH438" s="39">
        <v>46099</v>
      </c>
      <c r="AI438" s="32" t="s">
        <v>2823</v>
      </c>
      <c r="AJ438" s="32" t="s">
        <v>2817</v>
      </c>
      <c r="AK438" s="34">
        <v>46345</v>
      </c>
      <c r="AL438" s="35">
        <v>240</v>
      </c>
      <c r="AM438" s="31" t="s">
        <v>49</v>
      </c>
      <c r="AN438" s="36">
        <v>46824960</v>
      </c>
    </row>
    <row r="439" spans="1:40" s="37" customFormat="1" ht="37.5" customHeight="1" x14ac:dyDescent="0.25">
      <c r="A439" s="13">
        <v>458</v>
      </c>
      <c r="B439" s="14" t="s">
        <v>189</v>
      </c>
      <c r="C439" s="15" t="s">
        <v>190</v>
      </c>
      <c r="D439" s="45" t="s">
        <v>2824</v>
      </c>
      <c r="E439" s="15" t="s">
        <v>2825</v>
      </c>
      <c r="F439" s="18" t="s">
        <v>2824</v>
      </c>
      <c r="G439" s="19" t="s">
        <v>720</v>
      </c>
      <c r="H439" s="20" t="s">
        <v>47</v>
      </c>
      <c r="I439" s="21" t="s">
        <v>48</v>
      </c>
      <c r="J439" s="38">
        <v>46051</v>
      </c>
      <c r="K439" s="22">
        <v>46066</v>
      </c>
      <c r="L439" s="22">
        <v>46307</v>
      </c>
      <c r="M439" s="24" t="s">
        <v>49</v>
      </c>
      <c r="N439" s="10">
        <f t="shared" si="19"/>
        <v>23412480</v>
      </c>
      <c r="O439" s="11">
        <v>2926560</v>
      </c>
      <c r="P439" s="52" t="s">
        <v>1195</v>
      </c>
      <c r="Q439" s="25">
        <v>46041</v>
      </c>
      <c r="R439" s="26" t="s">
        <v>721</v>
      </c>
      <c r="S439" s="52" t="s">
        <v>2826</v>
      </c>
      <c r="T439" s="44">
        <v>46055</v>
      </c>
      <c r="U439" s="9">
        <v>23412480</v>
      </c>
      <c r="V439" s="29" t="s">
        <v>51</v>
      </c>
      <c r="W439" s="30">
        <v>46051</v>
      </c>
      <c r="X439" s="18" t="s">
        <v>2827</v>
      </c>
      <c r="Y439" s="6" t="s">
        <v>2828</v>
      </c>
      <c r="Z439" s="18" t="s">
        <v>177</v>
      </c>
      <c r="AA439" s="31"/>
      <c r="AB439" s="31"/>
      <c r="AC439" s="31"/>
      <c r="AD439" s="32"/>
      <c r="AE439" s="31"/>
      <c r="AF439" s="32"/>
      <c r="AG439" s="31"/>
      <c r="AH439" s="33"/>
      <c r="AI439" s="32"/>
      <c r="AJ439" s="32"/>
      <c r="AK439" s="34">
        <v>46307</v>
      </c>
      <c r="AL439" s="35">
        <v>240</v>
      </c>
      <c r="AM439" s="31" t="s">
        <v>49</v>
      </c>
      <c r="AN439" s="36">
        <v>23412480</v>
      </c>
    </row>
    <row r="440" spans="1:40" s="37" customFormat="1" ht="37.5" customHeight="1" x14ac:dyDescent="0.25">
      <c r="A440" s="13">
        <v>459</v>
      </c>
      <c r="B440" s="14" t="s">
        <v>40</v>
      </c>
      <c r="C440" s="15" t="s">
        <v>41</v>
      </c>
      <c r="D440" s="45" t="s">
        <v>2829</v>
      </c>
      <c r="E440" s="15" t="s">
        <v>2830</v>
      </c>
      <c r="F440" s="18" t="s">
        <v>2829</v>
      </c>
      <c r="G440" s="19" t="s">
        <v>2831</v>
      </c>
      <c r="H440" s="20" t="s">
        <v>47</v>
      </c>
      <c r="I440" s="21" t="s">
        <v>48</v>
      </c>
      <c r="J440" s="38">
        <v>46052</v>
      </c>
      <c r="K440" s="22">
        <v>46056</v>
      </c>
      <c r="L440" s="22">
        <v>46297</v>
      </c>
      <c r="M440" s="24" t="s">
        <v>49</v>
      </c>
      <c r="N440" s="10">
        <f t="shared" si="19"/>
        <v>41224000</v>
      </c>
      <c r="O440" s="11">
        <v>5153000</v>
      </c>
      <c r="P440" s="52" t="s">
        <v>2832</v>
      </c>
      <c r="Q440" s="25">
        <v>46045</v>
      </c>
      <c r="R440" s="26" t="s">
        <v>2833</v>
      </c>
      <c r="S440" s="52" t="s">
        <v>2834</v>
      </c>
      <c r="T440" s="44">
        <v>46056</v>
      </c>
      <c r="U440" s="9">
        <v>41224000</v>
      </c>
      <c r="V440" s="29" t="s">
        <v>51</v>
      </c>
      <c r="W440" s="30">
        <v>46051</v>
      </c>
      <c r="X440" s="18" t="s">
        <v>2835</v>
      </c>
      <c r="Y440" s="6" t="s">
        <v>2836</v>
      </c>
      <c r="Z440" s="18" t="s">
        <v>188</v>
      </c>
      <c r="AA440" s="31"/>
      <c r="AB440" s="31"/>
      <c r="AC440" s="31"/>
      <c r="AD440" s="32"/>
      <c r="AE440" s="31"/>
      <c r="AF440" s="32"/>
      <c r="AG440" s="31"/>
      <c r="AH440" s="33"/>
      <c r="AI440" s="32"/>
      <c r="AJ440" s="32"/>
      <c r="AK440" s="34">
        <v>46297</v>
      </c>
      <c r="AL440" s="35">
        <v>240</v>
      </c>
      <c r="AM440" s="31" t="s">
        <v>49</v>
      </c>
      <c r="AN440" s="36">
        <v>41224000</v>
      </c>
    </row>
    <row r="441" spans="1:40" s="37" customFormat="1" ht="37.5" customHeight="1" x14ac:dyDescent="0.25">
      <c r="A441" s="13">
        <v>461</v>
      </c>
      <c r="B441" s="14" t="s">
        <v>1752</v>
      </c>
      <c r="C441" s="15" t="s">
        <v>1753</v>
      </c>
      <c r="D441" s="45" t="s">
        <v>2837</v>
      </c>
      <c r="E441" s="15" t="s">
        <v>1763</v>
      </c>
      <c r="F441" s="18" t="s">
        <v>2838</v>
      </c>
      <c r="G441" s="19" t="s">
        <v>2839</v>
      </c>
      <c r="H441" s="20" t="s">
        <v>47</v>
      </c>
      <c r="I441" s="21" t="s">
        <v>48</v>
      </c>
      <c r="J441" s="38">
        <v>46051</v>
      </c>
      <c r="K441" s="22">
        <v>46056</v>
      </c>
      <c r="L441" s="22">
        <v>46297</v>
      </c>
      <c r="M441" s="24" t="s">
        <v>49</v>
      </c>
      <c r="N441" s="10">
        <f t="shared" ref="N441" si="20">U441</f>
        <v>71073600</v>
      </c>
      <c r="O441" s="11">
        <v>8884200</v>
      </c>
      <c r="P441" s="52" t="s">
        <v>2627</v>
      </c>
      <c r="Q441" s="25">
        <v>46045</v>
      </c>
      <c r="R441" s="26" t="s">
        <v>100</v>
      </c>
      <c r="S441" s="52" t="s">
        <v>2840</v>
      </c>
      <c r="T441" s="44">
        <v>46056</v>
      </c>
      <c r="U441" s="9">
        <v>71073600</v>
      </c>
      <c r="V441" s="29" t="s">
        <v>51</v>
      </c>
      <c r="W441" s="30">
        <v>46051</v>
      </c>
      <c r="X441" s="18" t="s">
        <v>2841</v>
      </c>
      <c r="Y441" s="6" t="s">
        <v>2842</v>
      </c>
      <c r="Z441" s="18" t="s">
        <v>1762</v>
      </c>
      <c r="AA441" s="31"/>
      <c r="AB441" s="31"/>
      <c r="AC441" s="31"/>
      <c r="AD441" s="32"/>
      <c r="AE441" s="31"/>
      <c r="AF441" s="32"/>
      <c r="AG441" s="31"/>
      <c r="AH441" s="33"/>
      <c r="AI441" s="32"/>
      <c r="AJ441" s="32"/>
      <c r="AK441" s="34">
        <v>46297</v>
      </c>
      <c r="AL441" s="35">
        <v>240</v>
      </c>
      <c r="AM441" s="31" t="s">
        <v>49</v>
      </c>
      <c r="AN441" s="36">
        <v>71073600</v>
      </c>
    </row>
    <row r="442" spans="1:40" s="37" customFormat="1" ht="37.5" customHeight="1" x14ac:dyDescent="0.25">
      <c r="A442" s="13">
        <v>463</v>
      </c>
      <c r="B442" s="14" t="s">
        <v>1752</v>
      </c>
      <c r="C442" s="15" t="s">
        <v>1753</v>
      </c>
      <c r="D442" s="45" t="s">
        <v>2843</v>
      </c>
      <c r="E442" s="15" t="s">
        <v>2844</v>
      </c>
      <c r="F442" s="18" t="s">
        <v>2845</v>
      </c>
      <c r="G442" s="19" t="s">
        <v>2781</v>
      </c>
      <c r="H442" s="20" t="s">
        <v>47</v>
      </c>
      <c r="I442" s="21" t="s">
        <v>48</v>
      </c>
      <c r="J442" s="38">
        <v>46052</v>
      </c>
      <c r="K442" s="38">
        <v>46163</v>
      </c>
      <c r="L442" s="38">
        <v>46407</v>
      </c>
      <c r="M442" s="24" t="s">
        <v>49</v>
      </c>
      <c r="N442" s="10">
        <f t="shared" ref="N442:N461" si="21">U442</f>
        <v>56000000</v>
      </c>
      <c r="O442" s="11">
        <v>7000000</v>
      </c>
      <c r="P442" s="52" t="s">
        <v>2791</v>
      </c>
      <c r="Q442" s="25">
        <v>46050</v>
      </c>
      <c r="R442" s="26" t="s">
        <v>2783</v>
      </c>
      <c r="S442" s="52" t="s">
        <v>2846</v>
      </c>
      <c r="T442" s="44">
        <v>46059</v>
      </c>
      <c r="U442" s="9">
        <v>56000000</v>
      </c>
      <c r="V442" s="29" t="s">
        <v>51</v>
      </c>
      <c r="W442" s="30">
        <v>46052</v>
      </c>
      <c r="X442" s="18" t="s">
        <v>2847</v>
      </c>
      <c r="Y442" s="6" t="s">
        <v>2848</v>
      </c>
      <c r="Z442" s="18" t="s">
        <v>1762</v>
      </c>
      <c r="AA442" s="31"/>
      <c r="AB442" s="31"/>
      <c r="AC442" s="31"/>
      <c r="AD442" s="32"/>
      <c r="AE442" s="31"/>
      <c r="AF442" s="32" t="s">
        <v>90</v>
      </c>
      <c r="AG442" s="39">
        <v>46163</v>
      </c>
      <c r="AH442" s="39">
        <v>46163</v>
      </c>
      <c r="AI442" s="32" t="s">
        <v>2849</v>
      </c>
      <c r="AJ442" s="32" t="s">
        <v>2844</v>
      </c>
      <c r="AK442" s="34">
        <v>46407</v>
      </c>
      <c r="AL442" s="35">
        <v>240</v>
      </c>
      <c r="AM442" s="31" t="s">
        <v>49</v>
      </c>
      <c r="AN442" s="36">
        <v>56000000</v>
      </c>
    </row>
    <row r="443" spans="1:40" s="37" customFormat="1" ht="37.5" customHeight="1" x14ac:dyDescent="0.25">
      <c r="A443" s="13">
        <v>464</v>
      </c>
      <c r="B443" s="14" t="s">
        <v>40</v>
      </c>
      <c r="C443" s="15" t="s">
        <v>41</v>
      </c>
      <c r="D443" s="45" t="s">
        <v>2850</v>
      </c>
      <c r="E443" s="15" t="s">
        <v>2851</v>
      </c>
      <c r="F443" s="18" t="s">
        <v>2852</v>
      </c>
      <c r="G443" s="19" t="s">
        <v>2853</v>
      </c>
      <c r="H443" s="20" t="s">
        <v>47</v>
      </c>
      <c r="I443" s="21" t="s">
        <v>48</v>
      </c>
      <c r="J443" s="38">
        <v>46051</v>
      </c>
      <c r="K443" s="22">
        <v>46057</v>
      </c>
      <c r="L443" s="22">
        <v>46298</v>
      </c>
      <c r="M443" s="24" t="s">
        <v>49</v>
      </c>
      <c r="N443" s="10">
        <f t="shared" si="21"/>
        <v>52000000</v>
      </c>
      <c r="O443" s="11">
        <v>6500000</v>
      </c>
      <c r="P443" s="52" t="s">
        <v>2854</v>
      </c>
      <c r="Q443" s="25">
        <v>46050</v>
      </c>
      <c r="R443" s="26" t="s">
        <v>2812</v>
      </c>
      <c r="S443" s="52" t="s">
        <v>2855</v>
      </c>
      <c r="T443" s="44">
        <v>46055</v>
      </c>
      <c r="U443" s="9">
        <v>52000000</v>
      </c>
      <c r="V443" s="29" t="s">
        <v>51</v>
      </c>
      <c r="W443" s="30">
        <v>46051</v>
      </c>
      <c r="X443" s="18" t="s">
        <v>2856</v>
      </c>
      <c r="Y443" s="6" t="s">
        <v>2857</v>
      </c>
      <c r="Z443" s="18" t="s">
        <v>198</v>
      </c>
      <c r="AA443" s="31"/>
      <c r="AB443" s="31"/>
      <c r="AC443" s="31"/>
      <c r="AD443" s="32"/>
      <c r="AE443" s="31"/>
      <c r="AF443" s="32"/>
      <c r="AG443" s="31"/>
      <c r="AH443" s="33"/>
      <c r="AI443" s="32"/>
      <c r="AJ443" s="32"/>
      <c r="AK443" s="34">
        <v>46298</v>
      </c>
      <c r="AL443" s="35">
        <v>240</v>
      </c>
      <c r="AM443" s="31" t="s">
        <v>49</v>
      </c>
      <c r="AN443" s="36">
        <v>52000000</v>
      </c>
    </row>
    <row r="444" spans="1:40" s="37" customFormat="1" ht="37.5" customHeight="1" x14ac:dyDescent="0.25">
      <c r="A444" s="13">
        <v>465</v>
      </c>
      <c r="B444" s="14" t="s">
        <v>778</v>
      </c>
      <c r="C444" s="15" t="s">
        <v>779</v>
      </c>
      <c r="D444" s="45" t="s">
        <v>2858</v>
      </c>
      <c r="E444" s="15" t="s">
        <v>2859</v>
      </c>
      <c r="F444" s="18" t="s">
        <v>2860</v>
      </c>
      <c r="G444" s="19" t="s">
        <v>2861</v>
      </c>
      <c r="H444" s="20" t="s">
        <v>47</v>
      </c>
      <c r="I444" s="21" t="s">
        <v>48</v>
      </c>
      <c r="J444" s="38">
        <v>46052</v>
      </c>
      <c r="K444" s="22">
        <v>46056</v>
      </c>
      <c r="L444" s="22">
        <v>46297</v>
      </c>
      <c r="M444" s="24" t="s">
        <v>49</v>
      </c>
      <c r="N444" s="10">
        <f t="shared" si="21"/>
        <v>23412480</v>
      </c>
      <c r="O444" s="11">
        <v>2926560</v>
      </c>
      <c r="P444" s="52" t="s">
        <v>2862</v>
      </c>
      <c r="Q444" s="25">
        <v>46041</v>
      </c>
      <c r="R444" s="26" t="s">
        <v>517</v>
      </c>
      <c r="S444" s="52" t="s">
        <v>2863</v>
      </c>
      <c r="T444" s="44">
        <v>46055</v>
      </c>
      <c r="U444" s="9">
        <v>23412480</v>
      </c>
      <c r="V444" s="29" t="s">
        <v>51</v>
      </c>
      <c r="W444" s="30">
        <v>46051</v>
      </c>
      <c r="X444" s="18" t="s">
        <v>2864</v>
      </c>
      <c r="Y444" s="6" t="s">
        <v>2865</v>
      </c>
      <c r="Z444" s="18" t="s">
        <v>786</v>
      </c>
      <c r="AA444" s="31"/>
      <c r="AB444" s="31"/>
      <c r="AC444" s="31"/>
      <c r="AD444" s="32"/>
      <c r="AE444" s="31"/>
      <c r="AF444" s="32"/>
      <c r="AG444" s="31"/>
      <c r="AH444" s="33"/>
      <c r="AI444" s="32"/>
      <c r="AJ444" s="32"/>
      <c r="AK444" s="34">
        <v>46297</v>
      </c>
      <c r="AL444" s="35">
        <v>240</v>
      </c>
      <c r="AM444" s="31" t="s">
        <v>49</v>
      </c>
      <c r="AN444" s="36">
        <v>23412480</v>
      </c>
    </row>
    <row r="445" spans="1:40" s="37" customFormat="1" ht="37.5" customHeight="1" x14ac:dyDescent="0.25">
      <c r="A445" s="13">
        <v>466</v>
      </c>
      <c r="B445" s="14" t="s">
        <v>40</v>
      </c>
      <c r="C445" s="15" t="s">
        <v>41</v>
      </c>
      <c r="D445" s="45" t="s">
        <v>2866</v>
      </c>
      <c r="E445" s="15" t="s">
        <v>2867</v>
      </c>
      <c r="F445" s="18" t="s">
        <v>2868</v>
      </c>
      <c r="G445" s="19" t="s">
        <v>2869</v>
      </c>
      <c r="H445" s="20" t="s">
        <v>47</v>
      </c>
      <c r="I445" s="21" t="s">
        <v>48</v>
      </c>
      <c r="J445" s="38">
        <v>46051</v>
      </c>
      <c r="K445" s="22">
        <v>46063</v>
      </c>
      <c r="L445" s="22">
        <v>46304</v>
      </c>
      <c r="M445" s="24" t="s">
        <v>49</v>
      </c>
      <c r="N445" s="10">
        <f t="shared" si="21"/>
        <v>52000000</v>
      </c>
      <c r="O445" s="11">
        <v>6500000</v>
      </c>
      <c r="P445" s="52" t="s">
        <v>2870</v>
      </c>
      <c r="Q445" s="25">
        <v>46050</v>
      </c>
      <c r="R445" s="26" t="s">
        <v>2783</v>
      </c>
      <c r="S445" s="52" t="s">
        <v>2871</v>
      </c>
      <c r="T445" s="44">
        <v>46063</v>
      </c>
      <c r="U445" s="9">
        <v>52000000</v>
      </c>
      <c r="V445" s="29" t="s">
        <v>51</v>
      </c>
      <c r="W445" s="30">
        <v>46051</v>
      </c>
      <c r="X445" s="18" t="s">
        <v>2872</v>
      </c>
      <c r="Y445" s="6" t="s">
        <v>2873</v>
      </c>
      <c r="Z445" s="18" t="s">
        <v>188</v>
      </c>
      <c r="AA445" s="31"/>
      <c r="AB445" s="31"/>
      <c r="AC445" s="31"/>
      <c r="AD445" s="32"/>
      <c r="AE445" s="31"/>
      <c r="AF445" s="32"/>
      <c r="AG445" s="31"/>
      <c r="AH445" s="33"/>
      <c r="AI445" s="32"/>
      <c r="AJ445" s="32"/>
      <c r="AK445" s="34">
        <v>46304</v>
      </c>
      <c r="AL445" s="35">
        <v>240</v>
      </c>
      <c r="AM445" s="31" t="s">
        <v>49</v>
      </c>
      <c r="AN445" s="36">
        <v>52000000</v>
      </c>
    </row>
    <row r="446" spans="1:40" s="37" customFormat="1" ht="37.5" customHeight="1" x14ac:dyDescent="0.25">
      <c r="A446" s="13">
        <v>467</v>
      </c>
      <c r="B446" s="14" t="s">
        <v>1752</v>
      </c>
      <c r="C446" s="15" t="s">
        <v>1753</v>
      </c>
      <c r="D446" s="45" t="s">
        <v>2874</v>
      </c>
      <c r="E446" s="15" t="s">
        <v>2875</v>
      </c>
      <c r="F446" s="18" t="s">
        <v>2876</v>
      </c>
      <c r="G446" s="19" t="s">
        <v>2877</v>
      </c>
      <c r="H446" s="20" t="s">
        <v>47</v>
      </c>
      <c r="I446" s="21" t="s">
        <v>48</v>
      </c>
      <c r="J446" s="38">
        <v>46052</v>
      </c>
      <c r="K446" s="22">
        <v>46065</v>
      </c>
      <c r="L446" s="22">
        <v>46306</v>
      </c>
      <c r="M446" s="24" t="s">
        <v>49</v>
      </c>
      <c r="N446" s="10">
        <f t="shared" si="21"/>
        <v>54350400</v>
      </c>
      <c r="O446" s="11">
        <v>6793800</v>
      </c>
      <c r="P446" s="52" t="s">
        <v>2652</v>
      </c>
      <c r="Q446" s="25">
        <v>46041</v>
      </c>
      <c r="R446" s="26" t="s">
        <v>2878</v>
      </c>
      <c r="S446" s="52" t="s">
        <v>2879</v>
      </c>
      <c r="T446" s="44">
        <v>46065</v>
      </c>
      <c r="U446" s="9">
        <v>54350400</v>
      </c>
      <c r="V446" s="29" t="s">
        <v>51</v>
      </c>
      <c r="W446" s="30">
        <v>46051</v>
      </c>
      <c r="X446" s="18" t="s">
        <v>2880</v>
      </c>
      <c r="Y446" s="6" t="s">
        <v>2881</v>
      </c>
      <c r="Z446" s="18" t="s">
        <v>1762</v>
      </c>
      <c r="AA446" s="31"/>
      <c r="AB446" s="31"/>
      <c r="AC446" s="31"/>
      <c r="AD446" s="32"/>
      <c r="AE446" s="31"/>
      <c r="AF446" s="32"/>
      <c r="AG446" s="31"/>
      <c r="AH446" s="33"/>
      <c r="AI446" s="32"/>
      <c r="AJ446" s="32"/>
      <c r="AK446" s="34">
        <v>46306</v>
      </c>
      <c r="AL446" s="35">
        <v>240</v>
      </c>
      <c r="AM446" s="31" t="s">
        <v>49</v>
      </c>
      <c r="AN446" s="36">
        <v>54350400</v>
      </c>
    </row>
    <row r="447" spans="1:40" s="37" customFormat="1" ht="37.5" customHeight="1" x14ac:dyDescent="0.25">
      <c r="A447" s="13">
        <v>468</v>
      </c>
      <c r="B447" s="14" t="s">
        <v>40</v>
      </c>
      <c r="C447" s="15" t="s">
        <v>41</v>
      </c>
      <c r="D447" s="45" t="s">
        <v>2882</v>
      </c>
      <c r="E447" s="15" t="s">
        <v>292</v>
      </c>
      <c r="F447" s="18" t="s">
        <v>2882</v>
      </c>
      <c r="G447" s="19" t="s">
        <v>2883</v>
      </c>
      <c r="H447" s="20" t="s">
        <v>47</v>
      </c>
      <c r="I447" s="21" t="s">
        <v>48</v>
      </c>
      <c r="J447" s="38">
        <v>46052</v>
      </c>
      <c r="K447" s="22">
        <v>46066</v>
      </c>
      <c r="L447" s="22">
        <v>46307</v>
      </c>
      <c r="M447" s="24" t="s">
        <v>49</v>
      </c>
      <c r="N447" s="10">
        <f t="shared" si="21"/>
        <v>88000000</v>
      </c>
      <c r="O447" s="11">
        <v>11000000</v>
      </c>
      <c r="P447" s="52" t="s">
        <v>2884</v>
      </c>
      <c r="Q447" s="25">
        <v>46050</v>
      </c>
      <c r="R447" s="26" t="s">
        <v>2190</v>
      </c>
      <c r="S447" s="52" t="s">
        <v>1118</v>
      </c>
      <c r="T447" s="44">
        <v>46056</v>
      </c>
      <c r="U447" s="9">
        <v>88000000</v>
      </c>
      <c r="V447" s="29" t="s">
        <v>51</v>
      </c>
      <c r="W447" s="30">
        <v>46051</v>
      </c>
      <c r="X447" s="18" t="s">
        <v>2885</v>
      </c>
      <c r="Y447" s="6" t="s">
        <v>2886</v>
      </c>
      <c r="Z447" s="18" t="s">
        <v>327</v>
      </c>
      <c r="AA447" s="31" t="s">
        <v>452</v>
      </c>
      <c r="AB447" s="39">
        <v>46146</v>
      </c>
      <c r="AC447" s="31">
        <v>5</v>
      </c>
      <c r="AD447" s="27">
        <v>46151</v>
      </c>
      <c r="AE447" s="39">
        <v>46316</v>
      </c>
      <c r="AF447" s="32"/>
      <c r="AG447" s="31"/>
      <c r="AH447" s="33"/>
      <c r="AI447" s="32"/>
      <c r="AJ447" s="32"/>
      <c r="AK447" s="34">
        <v>46307</v>
      </c>
      <c r="AL447" s="35">
        <v>240</v>
      </c>
      <c r="AM447" s="31" t="s">
        <v>49</v>
      </c>
      <c r="AN447" s="36">
        <v>88000000</v>
      </c>
    </row>
    <row r="448" spans="1:40" s="37" customFormat="1" ht="37.5" customHeight="1" x14ac:dyDescent="0.25">
      <c r="A448" s="13">
        <v>469</v>
      </c>
      <c r="B448" s="14" t="s">
        <v>40</v>
      </c>
      <c r="C448" s="15" t="s">
        <v>41</v>
      </c>
      <c r="D448" s="45" t="s">
        <v>2887</v>
      </c>
      <c r="E448" s="15" t="s">
        <v>2888</v>
      </c>
      <c r="F448" s="18" t="s">
        <v>2889</v>
      </c>
      <c r="G448" s="19" t="s">
        <v>629</v>
      </c>
      <c r="H448" s="20" t="s">
        <v>47</v>
      </c>
      <c r="I448" s="21" t="s">
        <v>48</v>
      </c>
      <c r="J448" s="38">
        <v>46052</v>
      </c>
      <c r="K448" s="22">
        <v>46059</v>
      </c>
      <c r="L448" s="38">
        <v>46300</v>
      </c>
      <c r="M448" s="24" t="s">
        <v>49</v>
      </c>
      <c r="N448" s="10">
        <f t="shared" si="21"/>
        <v>24248640</v>
      </c>
      <c r="O448" s="11">
        <v>3031080</v>
      </c>
      <c r="P448" s="52" t="s">
        <v>1514</v>
      </c>
      <c r="Q448" s="25">
        <v>46041</v>
      </c>
      <c r="R448" s="26" t="s">
        <v>630</v>
      </c>
      <c r="S448" s="52" t="s">
        <v>2890</v>
      </c>
      <c r="T448" s="44">
        <v>46059</v>
      </c>
      <c r="U448" s="9">
        <v>24248640</v>
      </c>
      <c r="V448" s="29" t="s">
        <v>51</v>
      </c>
      <c r="W448" s="30">
        <v>46051</v>
      </c>
      <c r="X448" s="18" t="s">
        <v>2891</v>
      </c>
      <c r="Y448" s="6" t="s">
        <v>2892</v>
      </c>
      <c r="Z448" s="18" t="s">
        <v>633</v>
      </c>
      <c r="AA448" s="31"/>
      <c r="AB448" s="31"/>
      <c r="AC448" s="31"/>
      <c r="AD448" s="32"/>
      <c r="AE448" s="31"/>
      <c r="AF448" s="32"/>
      <c r="AG448" s="31"/>
      <c r="AH448" s="33"/>
      <c r="AI448" s="32"/>
      <c r="AJ448" s="32"/>
      <c r="AK448" s="34">
        <v>46300</v>
      </c>
      <c r="AL448" s="35">
        <v>240</v>
      </c>
      <c r="AM448" s="31" t="s">
        <v>49</v>
      </c>
      <c r="AN448" s="36">
        <v>24248640</v>
      </c>
    </row>
    <row r="449" spans="1:40" s="37" customFormat="1" ht="37.5" customHeight="1" x14ac:dyDescent="0.25">
      <c r="A449" s="13">
        <v>470</v>
      </c>
      <c r="B449" s="14" t="s">
        <v>1208</v>
      </c>
      <c r="C449" s="15" t="s">
        <v>1209</v>
      </c>
      <c r="D449" s="45" t="s">
        <v>2893</v>
      </c>
      <c r="E449" s="15" t="s">
        <v>2894</v>
      </c>
      <c r="F449" s="18" t="s">
        <v>2893</v>
      </c>
      <c r="G449" s="19" t="s">
        <v>2895</v>
      </c>
      <c r="H449" s="20" t="s">
        <v>47</v>
      </c>
      <c r="I449" s="21" t="s">
        <v>48</v>
      </c>
      <c r="J449" s="38">
        <v>46052</v>
      </c>
      <c r="K449" s="22">
        <v>46056</v>
      </c>
      <c r="L449" s="22">
        <v>46297</v>
      </c>
      <c r="M449" s="24" t="s">
        <v>49</v>
      </c>
      <c r="N449" s="10">
        <f t="shared" si="21"/>
        <v>23412480</v>
      </c>
      <c r="O449" s="11">
        <v>2926560</v>
      </c>
      <c r="P449" s="52" t="s">
        <v>2896</v>
      </c>
      <c r="Q449" s="25">
        <v>46041</v>
      </c>
      <c r="R449" s="26" t="s">
        <v>517</v>
      </c>
      <c r="S449" s="52" t="s">
        <v>987</v>
      </c>
      <c r="T449" s="44">
        <v>46056</v>
      </c>
      <c r="U449" s="9">
        <v>23412480</v>
      </c>
      <c r="V449" s="29" t="s">
        <v>51</v>
      </c>
      <c r="W449" s="30">
        <v>46052</v>
      </c>
      <c r="X449" s="18" t="s">
        <v>2897</v>
      </c>
      <c r="Y449" s="6" t="s">
        <v>2898</v>
      </c>
      <c r="Z449" s="18" t="s">
        <v>1996</v>
      </c>
      <c r="AA449" s="31"/>
      <c r="AB449" s="31"/>
      <c r="AC449" s="31"/>
      <c r="AD449" s="32"/>
      <c r="AE449" s="31"/>
      <c r="AF449" s="32"/>
      <c r="AG449" s="31"/>
      <c r="AH449" s="33"/>
      <c r="AI449" s="32"/>
      <c r="AJ449" s="32"/>
      <c r="AK449" s="34">
        <v>46297</v>
      </c>
      <c r="AL449" s="35">
        <v>240</v>
      </c>
      <c r="AM449" s="31" t="s">
        <v>49</v>
      </c>
      <c r="AN449" s="36">
        <v>23412480</v>
      </c>
    </row>
    <row r="450" spans="1:40" s="37" customFormat="1" ht="37.5" customHeight="1" x14ac:dyDescent="0.25">
      <c r="A450" s="13">
        <v>471</v>
      </c>
      <c r="B450" s="14" t="s">
        <v>1752</v>
      </c>
      <c r="C450" s="15" t="s">
        <v>1753</v>
      </c>
      <c r="D450" s="45" t="s">
        <v>2899</v>
      </c>
      <c r="E450" s="15" t="s">
        <v>2900</v>
      </c>
      <c r="F450" s="18" t="s">
        <v>2901</v>
      </c>
      <c r="G450" s="19" t="s">
        <v>2902</v>
      </c>
      <c r="H450" s="20" t="s">
        <v>47</v>
      </c>
      <c r="I450" s="21" t="s">
        <v>48</v>
      </c>
      <c r="J450" s="38">
        <v>46052</v>
      </c>
      <c r="K450" s="22">
        <v>46056</v>
      </c>
      <c r="L450" s="22">
        <v>46297</v>
      </c>
      <c r="M450" s="24" t="s">
        <v>49</v>
      </c>
      <c r="N450" s="10">
        <f t="shared" si="21"/>
        <v>24248640</v>
      </c>
      <c r="O450" s="11">
        <v>3031080</v>
      </c>
      <c r="P450" s="52" t="s">
        <v>2903</v>
      </c>
      <c r="Q450" s="25">
        <v>46041</v>
      </c>
      <c r="R450" s="26" t="s">
        <v>857</v>
      </c>
      <c r="S450" s="52" t="s">
        <v>2904</v>
      </c>
      <c r="T450" s="44">
        <v>46055</v>
      </c>
      <c r="U450" s="9">
        <v>24248640</v>
      </c>
      <c r="V450" s="29" t="s">
        <v>51</v>
      </c>
      <c r="W450" s="30">
        <v>46052</v>
      </c>
      <c r="X450" s="18" t="s">
        <v>2905</v>
      </c>
      <c r="Y450" s="6" t="s">
        <v>2906</v>
      </c>
      <c r="Z450" s="18" t="s">
        <v>1762</v>
      </c>
      <c r="AA450" s="31" t="s">
        <v>452</v>
      </c>
      <c r="AB450" s="39">
        <v>46206</v>
      </c>
      <c r="AC450" s="31">
        <v>30</v>
      </c>
      <c r="AD450" s="27">
        <v>46236</v>
      </c>
      <c r="AE450" s="39">
        <v>46328</v>
      </c>
      <c r="AF450" s="32"/>
      <c r="AG450" s="31"/>
      <c r="AH450" s="33"/>
      <c r="AI450" s="32"/>
      <c r="AJ450" s="32"/>
      <c r="AK450" s="34">
        <v>46328</v>
      </c>
      <c r="AL450" s="35">
        <v>240</v>
      </c>
      <c r="AM450" s="31" t="s">
        <v>49</v>
      </c>
      <c r="AN450" s="36">
        <v>24248640</v>
      </c>
    </row>
    <row r="451" spans="1:40" s="37" customFormat="1" ht="37.5" customHeight="1" x14ac:dyDescent="0.25">
      <c r="A451" s="13">
        <v>472</v>
      </c>
      <c r="B451" s="14" t="s">
        <v>40</v>
      </c>
      <c r="C451" s="15" t="s">
        <v>41</v>
      </c>
      <c r="D451" s="45" t="s">
        <v>2908</v>
      </c>
      <c r="E451" s="15" t="s">
        <v>2909</v>
      </c>
      <c r="F451" s="18" t="s">
        <v>2910</v>
      </c>
      <c r="G451" s="19" t="s">
        <v>2911</v>
      </c>
      <c r="H451" s="20" t="s">
        <v>47</v>
      </c>
      <c r="I451" s="21" t="s">
        <v>48</v>
      </c>
      <c r="J451" s="38">
        <v>46052</v>
      </c>
      <c r="K451" s="22">
        <v>46059</v>
      </c>
      <c r="L451" s="38">
        <v>46300</v>
      </c>
      <c r="M451" s="23" t="s">
        <v>323</v>
      </c>
      <c r="N451" s="10">
        <f t="shared" si="21"/>
        <v>53900000</v>
      </c>
      <c r="O451" s="11">
        <v>4900000</v>
      </c>
      <c r="P451" s="52" t="s">
        <v>2912</v>
      </c>
      <c r="Q451" s="25">
        <v>46036</v>
      </c>
      <c r="R451" s="26" t="s">
        <v>2913</v>
      </c>
      <c r="S451" s="52" t="s">
        <v>2914</v>
      </c>
      <c r="T451" s="44">
        <v>46059</v>
      </c>
      <c r="U451" s="9">
        <v>53900000</v>
      </c>
      <c r="V451" s="29" t="s">
        <v>51</v>
      </c>
      <c r="W451" s="30">
        <v>46052</v>
      </c>
      <c r="X451" s="18" t="s">
        <v>2915</v>
      </c>
      <c r="Y451" s="6" t="s">
        <v>2916</v>
      </c>
      <c r="Z451" s="18" t="s">
        <v>327</v>
      </c>
      <c r="AA451" s="31"/>
      <c r="AB451" s="31"/>
      <c r="AC451" s="31"/>
      <c r="AD451" s="32"/>
      <c r="AE451" s="31"/>
      <c r="AF451" s="32"/>
      <c r="AG451" s="31"/>
      <c r="AH451" s="33"/>
      <c r="AI451" s="32"/>
      <c r="AJ451" s="32"/>
      <c r="AK451" s="34">
        <v>46300</v>
      </c>
      <c r="AL451" s="35">
        <v>330</v>
      </c>
      <c r="AM451" s="31" t="s">
        <v>323</v>
      </c>
      <c r="AN451" s="36">
        <v>53900000</v>
      </c>
    </row>
    <row r="452" spans="1:40" s="37" customFormat="1" ht="37.5" customHeight="1" x14ac:dyDescent="0.25">
      <c r="A452" s="13">
        <v>473</v>
      </c>
      <c r="B452" s="14" t="s">
        <v>40</v>
      </c>
      <c r="C452" s="15" t="s">
        <v>41</v>
      </c>
      <c r="D452" s="45" t="s">
        <v>2917</v>
      </c>
      <c r="E452" s="15" t="s">
        <v>2918</v>
      </c>
      <c r="F452" s="18" t="s">
        <v>2919</v>
      </c>
      <c r="G452" s="19" t="s">
        <v>2920</v>
      </c>
      <c r="H452" s="20" t="s">
        <v>47</v>
      </c>
      <c r="I452" s="21" t="s">
        <v>48</v>
      </c>
      <c r="J452" s="38">
        <v>46051</v>
      </c>
      <c r="K452" s="22">
        <v>46059</v>
      </c>
      <c r="L452" s="38">
        <v>46300</v>
      </c>
      <c r="M452" s="24" t="s">
        <v>49</v>
      </c>
      <c r="N452" s="10">
        <f t="shared" si="21"/>
        <v>62712000</v>
      </c>
      <c r="O452" s="11">
        <v>7839000</v>
      </c>
      <c r="P452" s="52" t="s">
        <v>2921</v>
      </c>
      <c r="Q452" s="25">
        <v>46036</v>
      </c>
      <c r="R452" s="26" t="s">
        <v>208</v>
      </c>
      <c r="S452" s="52" t="s">
        <v>2922</v>
      </c>
      <c r="T452" s="44">
        <v>46059</v>
      </c>
      <c r="U452" s="9">
        <v>62712000</v>
      </c>
      <c r="V452" s="29" t="s">
        <v>51</v>
      </c>
      <c r="W452" s="30">
        <v>46051</v>
      </c>
      <c r="X452" s="18" t="s">
        <v>2923</v>
      </c>
      <c r="Y452" s="6" t="s">
        <v>2924</v>
      </c>
      <c r="Z452" s="18" t="s">
        <v>54</v>
      </c>
      <c r="AA452" s="31"/>
      <c r="AB452" s="31"/>
      <c r="AC452" s="31"/>
      <c r="AD452" s="32"/>
      <c r="AE452" s="31"/>
      <c r="AF452" s="32"/>
      <c r="AG452" s="31"/>
      <c r="AH452" s="33"/>
      <c r="AI452" s="32"/>
      <c r="AJ452" s="32"/>
      <c r="AK452" s="34">
        <v>46300</v>
      </c>
      <c r="AL452" s="35">
        <v>240</v>
      </c>
      <c r="AM452" s="31" t="s">
        <v>49</v>
      </c>
      <c r="AN452" s="36">
        <v>62712000</v>
      </c>
    </row>
    <row r="453" spans="1:40" s="37" customFormat="1" ht="37.5" customHeight="1" x14ac:dyDescent="0.25">
      <c r="A453" s="13">
        <v>474</v>
      </c>
      <c r="B453" s="14" t="s">
        <v>189</v>
      </c>
      <c r="C453" s="15" t="s">
        <v>190</v>
      </c>
      <c r="D453" s="45" t="s">
        <v>2925</v>
      </c>
      <c r="E453" s="15" t="s">
        <v>2926</v>
      </c>
      <c r="F453" s="18" t="s">
        <v>2925</v>
      </c>
      <c r="G453" s="19" t="s">
        <v>2927</v>
      </c>
      <c r="H453" s="20" t="s">
        <v>47</v>
      </c>
      <c r="I453" s="21" t="s">
        <v>48</v>
      </c>
      <c r="J453" s="38">
        <v>46052</v>
      </c>
      <c r="K453" s="22">
        <v>46059</v>
      </c>
      <c r="L453" s="38">
        <v>46300</v>
      </c>
      <c r="M453" s="24" t="s">
        <v>49</v>
      </c>
      <c r="N453" s="10">
        <f t="shared" si="21"/>
        <v>62712000</v>
      </c>
      <c r="O453" s="11">
        <v>7839000</v>
      </c>
      <c r="P453" s="52" t="s">
        <v>2928</v>
      </c>
      <c r="Q453" s="25">
        <v>46036</v>
      </c>
      <c r="R453" s="26" t="s">
        <v>195</v>
      </c>
      <c r="S453" s="52" t="s">
        <v>2929</v>
      </c>
      <c r="T453" s="44">
        <v>46059</v>
      </c>
      <c r="U453" s="9">
        <v>62712000</v>
      </c>
      <c r="V453" s="29" t="s">
        <v>51</v>
      </c>
      <c r="W453" s="30">
        <v>46051</v>
      </c>
      <c r="X453" s="18" t="s">
        <v>2930</v>
      </c>
      <c r="Y453" s="6" t="s">
        <v>2931</v>
      </c>
      <c r="Z453" s="18" t="s">
        <v>198</v>
      </c>
      <c r="AA453" s="31"/>
      <c r="AB453" s="31"/>
      <c r="AC453" s="31"/>
      <c r="AD453" s="32"/>
      <c r="AE453" s="31"/>
      <c r="AF453" s="32"/>
      <c r="AG453" s="31"/>
      <c r="AH453" s="33"/>
      <c r="AI453" s="32"/>
      <c r="AJ453" s="32"/>
      <c r="AK453" s="34">
        <v>46300</v>
      </c>
      <c r="AL453" s="35">
        <v>240</v>
      </c>
      <c r="AM453" s="31" t="s">
        <v>49</v>
      </c>
      <c r="AN453" s="36">
        <v>62712000</v>
      </c>
    </row>
    <row r="454" spans="1:40" s="37" customFormat="1" ht="37.5" customHeight="1" x14ac:dyDescent="0.25">
      <c r="A454" s="13">
        <v>475</v>
      </c>
      <c r="B454" s="14" t="s">
        <v>189</v>
      </c>
      <c r="C454" s="15" t="s">
        <v>190</v>
      </c>
      <c r="D454" s="45" t="s">
        <v>2932</v>
      </c>
      <c r="E454" s="15" t="s">
        <v>2933</v>
      </c>
      <c r="F454" s="18" t="s">
        <v>2932</v>
      </c>
      <c r="G454" s="19" t="s">
        <v>869</v>
      </c>
      <c r="H454" s="20" t="s">
        <v>47</v>
      </c>
      <c r="I454" s="21" t="s">
        <v>48</v>
      </c>
      <c r="J454" s="38">
        <v>46052</v>
      </c>
      <c r="K454" s="22">
        <v>46056</v>
      </c>
      <c r="L454" s="22">
        <v>46297</v>
      </c>
      <c r="M454" s="24" t="s">
        <v>49</v>
      </c>
      <c r="N454" s="10">
        <f t="shared" si="21"/>
        <v>24760000</v>
      </c>
      <c r="O454" s="11">
        <v>3095000</v>
      </c>
      <c r="P454" s="52" t="s">
        <v>2934</v>
      </c>
      <c r="Q454" s="25">
        <v>46041</v>
      </c>
      <c r="R454" s="26" t="s">
        <v>174</v>
      </c>
      <c r="S454" s="52" t="s">
        <v>2935</v>
      </c>
      <c r="T454" s="44">
        <v>46056</v>
      </c>
      <c r="U454" s="9">
        <v>24760000</v>
      </c>
      <c r="V454" s="29" t="s">
        <v>51</v>
      </c>
      <c r="W454" s="30">
        <v>46051</v>
      </c>
      <c r="X454" s="18" t="s">
        <v>2936</v>
      </c>
      <c r="Y454" s="6" t="s">
        <v>2937</v>
      </c>
      <c r="Z454" s="18" t="s">
        <v>177</v>
      </c>
      <c r="AA454" s="31"/>
      <c r="AB454" s="31"/>
      <c r="AC454" s="31"/>
      <c r="AD454" s="32"/>
      <c r="AE454" s="31"/>
      <c r="AF454" s="32"/>
      <c r="AG454" s="31"/>
      <c r="AH454" s="33"/>
      <c r="AI454" s="32"/>
      <c r="AJ454" s="32"/>
      <c r="AK454" s="34">
        <v>46297</v>
      </c>
      <c r="AL454" s="35">
        <v>240</v>
      </c>
      <c r="AM454" s="31" t="s">
        <v>49</v>
      </c>
      <c r="AN454" s="36">
        <v>24760000</v>
      </c>
    </row>
    <row r="455" spans="1:40" s="37" customFormat="1" ht="37.5" customHeight="1" x14ac:dyDescent="0.25">
      <c r="A455" s="13">
        <v>476</v>
      </c>
      <c r="B455" s="14" t="s">
        <v>1286</v>
      </c>
      <c r="C455" s="15" t="s">
        <v>1287</v>
      </c>
      <c r="D455" s="45" t="s">
        <v>2938</v>
      </c>
      <c r="E455" s="15" t="s">
        <v>2939</v>
      </c>
      <c r="F455" s="18" t="s">
        <v>2940</v>
      </c>
      <c r="G455" s="19" t="s">
        <v>2690</v>
      </c>
      <c r="H455" s="20" t="s">
        <v>47</v>
      </c>
      <c r="I455" s="21" t="s">
        <v>48</v>
      </c>
      <c r="J455" s="38">
        <v>46052</v>
      </c>
      <c r="K455" s="22">
        <v>46055</v>
      </c>
      <c r="L455" s="22">
        <v>46296</v>
      </c>
      <c r="M455" s="24" t="s">
        <v>49</v>
      </c>
      <c r="N455" s="10">
        <f t="shared" si="21"/>
        <v>34282560</v>
      </c>
      <c r="O455" s="11">
        <v>4285320</v>
      </c>
      <c r="P455" s="52" t="s">
        <v>2691</v>
      </c>
      <c r="Q455" s="25">
        <v>46041</v>
      </c>
      <c r="R455" s="26" t="s">
        <v>1302</v>
      </c>
      <c r="S455" s="52" t="s">
        <v>1159</v>
      </c>
      <c r="T455" s="44">
        <v>46055</v>
      </c>
      <c r="U455" s="9">
        <v>34282560</v>
      </c>
      <c r="V455" s="29" t="s">
        <v>51</v>
      </c>
      <c r="W455" s="30">
        <v>46052</v>
      </c>
      <c r="X455" s="18" t="s">
        <v>2941</v>
      </c>
      <c r="Y455" s="6" t="s">
        <v>2942</v>
      </c>
      <c r="Z455" s="18" t="s">
        <v>1296</v>
      </c>
      <c r="AA455" s="31"/>
      <c r="AB455" s="31"/>
      <c r="AC455" s="31"/>
      <c r="AD455" s="32"/>
      <c r="AE455" s="31"/>
      <c r="AF455" s="32"/>
      <c r="AG455" s="31"/>
      <c r="AH455" s="33"/>
      <c r="AI455" s="32"/>
      <c r="AJ455" s="32"/>
      <c r="AK455" s="34">
        <v>46296</v>
      </c>
      <c r="AL455" s="35">
        <v>240</v>
      </c>
      <c r="AM455" s="31" t="s">
        <v>49</v>
      </c>
      <c r="AN455" s="36">
        <v>34282560</v>
      </c>
    </row>
    <row r="456" spans="1:40" s="37" customFormat="1" ht="37.5" customHeight="1" x14ac:dyDescent="0.25">
      <c r="A456" s="13">
        <v>477</v>
      </c>
      <c r="B456" s="14" t="s">
        <v>40</v>
      </c>
      <c r="C456" s="15" t="s">
        <v>41</v>
      </c>
      <c r="D456" s="45" t="s">
        <v>2943</v>
      </c>
      <c r="E456" s="15" t="s">
        <v>2944</v>
      </c>
      <c r="F456" s="18" t="s">
        <v>2945</v>
      </c>
      <c r="G456" s="19" t="s">
        <v>1472</v>
      </c>
      <c r="H456" s="20" t="s">
        <v>47</v>
      </c>
      <c r="I456" s="21" t="s">
        <v>48</v>
      </c>
      <c r="J456" s="38">
        <v>46052</v>
      </c>
      <c r="K456" s="22">
        <v>46058</v>
      </c>
      <c r="L456" s="22">
        <v>46299</v>
      </c>
      <c r="M456" s="24" t="s">
        <v>49</v>
      </c>
      <c r="N456" s="10">
        <f t="shared" si="21"/>
        <v>47661120</v>
      </c>
      <c r="O456" s="11">
        <v>5957640</v>
      </c>
      <c r="P456" s="52" t="s">
        <v>296</v>
      </c>
      <c r="Q456" s="25">
        <v>46036</v>
      </c>
      <c r="R456" s="26" t="s">
        <v>297</v>
      </c>
      <c r="S456" s="52" t="s">
        <v>2862</v>
      </c>
      <c r="T456" s="44">
        <v>46055</v>
      </c>
      <c r="U456" s="9">
        <v>47661120</v>
      </c>
      <c r="V456" s="29" t="s">
        <v>51</v>
      </c>
      <c r="W456" s="30">
        <v>46052</v>
      </c>
      <c r="X456" s="18" t="s">
        <v>2946</v>
      </c>
      <c r="Y456" s="6" t="s">
        <v>2947</v>
      </c>
      <c r="Z456" s="18" t="s">
        <v>307</v>
      </c>
      <c r="AA456" s="31"/>
      <c r="AB456" s="31"/>
      <c r="AC456" s="31"/>
      <c r="AD456" s="32"/>
      <c r="AE456" s="31"/>
      <c r="AF456" s="32"/>
      <c r="AG456" s="31"/>
      <c r="AH456" s="33"/>
      <c r="AI456" s="32"/>
      <c r="AJ456" s="32"/>
      <c r="AK456" s="34">
        <v>46299</v>
      </c>
      <c r="AL456" s="35">
        <v>240</v>
      </c>
      <c r="AM456" s="31" t="s">
        <v>49</v>
      </c>
      <c r="AN456" s="36">
        <v>47661120</v>
      </c>
    </row>
    <row r="457" spans="1:40" s="37" customFormat="1" ht="37.5" customHeight="1" x14ac:dyDescent="0.25">
      <c r="A457" s="13">
        <v>478</v>
      </c>
      <c r="B457" s="14" t="s">
        <v>40</v>
      </c>
      <c r="C457" s="15" t="s">
        <v>41</v>
      </c>
      <c r="D457" s="45" t="s">
        <v>2948</v>
      </c>
      <c r="E457" s="15" t="s">
        <v>2949</v>
      </c>
      <c r="F457" s="18" t="s">
        <v>2950</v>
      </c>
      <c r="G457" s="19" t="s">
        <v>2951</v>
      </c>
      <c r="H457" s="20" t="s">
        <v>47</v>
      </c>
      <c r="I457" s="21" t="s">
        <v>48</v>
      </c>
      <c r="J457" s="38">
        <v>46052</v>
      </c>
      <c r="K457" s="22">
        <v>46057</v>
      </c>
      <c r="L457" s="22">
        <v>46298</v>
      </c>
      <c r="M457" s="24" t="s">
        <v>49</v>
      </c>
      <c r="N457" s="10">
        <f t="shared" si="21"/>
        <v>71073600</v>
      </c>
      <c r="O457" s="11">
        <v>8884200</v>
      </c>
      <c r="P457" s="52" t="s">
        <v>2952</v>
      </c>
      <c r="Q457" s="25">
        <v>46050</v>
      </c>
      <c r="R457" s="26" t="s">
        <v>2953</v>
      </c>
      <c r="S457" s="52" t="s">
        <v>2954</v>
      </c>
      <c r="T457" s="44">
        <v>46056</v>
      </c>
      <c r="U457" s="9">
        <v>71073600</v>
      </c>
      <c r="V457" s="29" t="s">
        <v>51</v>
      </c>
      <c r="W457" s="30">
        <v>46052</v>
      </c>
      <c r="X457" s="18" t="s">
        <v>2955</v>
      </c>
      <c r="Y457" s="6" t="s">
        <v>2956</v>
      </c>
      <c r="Z457" s="18" t="s">
        <v>188</v>
      </c>
      <c r="AA457" s="31"/>
      <c r="AB457" s="31"/>
      <c r="AC457" s="31"/>
      <c r="AD457" s="32"/>
      <c r="AE457" s="31"/>
      <c r="AF457" s="32"/>
      <c r="AG457" s="31"/>
      <c r="AH457" s="33"/>
      <c r="AI457" s="32"/>
      <c r="AJ457" s="32"/>
      <c r="AK457" s="34">
        <v>46298</v>
      </c>
      <c r="AL457" s="35">
        <v>240</v>
      </c>
      <c r="AM457" s="31" t="s">
        <v>49</v>
      </c>
      <c r="AN457" s="36">
        <v>71073600</v>
      </c>
    </row>
    <row r="458" spans="1:40" s="37" customFormat="1" ht="37.5" customHeight="1" x14ac:dyDescent="0.25">
      <c r="A458" s="13">
        <v>479</v>
      </c>
      <c r="B458" s="14" t="s">
        <v>40</v>
      </c>
      <c r="C458" s="15" t="s">
        <v>41</v>
      </c>
      <c r="D458" s="45" t="s">
        <v>2957</v>
      </c>
      <c r="E458" s="15" t="s">
        <v>2958</v>
      </c>
      <c r="F458" s="18" t="s">
        <v>2959</v>
      </c>
      <c r="G458" s="19" t="s">
        <v>1781</v>
      </c>
      <c r="H458" s="20" t="s">
        <v>47</v>
      </c>
      <c r="I458" s="21" t="s">
        <v>48</v>
      </c>
      <c r="J458" s="38">
        <v>46051</v>
      </c>
      <c r="K458" s="22">
        <v>46066</v>
      </c>
      <c r="L458" s="22">
        <v>46307</v>
      </c>
      <c r="M458" s="24" t="s">
        <v>49</v>
      </c>
      <c r="N458" s="10">
        <f t="shared" si="21"/>
        <v>48497280</v>
      </c>
      <c r="O458" s="11">
        <v>6062160</v>
      </c>
      <c r="P458" s="23">
        <v>958</v>
      </c>
      <c r="Q458" s="25">
        <v>46038</v>
      </c>
      <c r="R458" s="26" t="s">
        <v>593</v>
      </c>
      <c r="S458" s="43">
        <v>1392</v>
      </c>
      <c r="T458" s="44">
        <v>46066</v>
      </c>
      <c r="U458" s="9">
        <v>48497280</v>
      </c>
      <c r="V458" s="29" t="s">
        <v>51</v>
      </c>
      <c r="W458" s="30">
        <v>46051</v>
      </c>
      <c r="X458" s="18" t="s">
        <v>2960</v>
      </c>
      <c r="Y458" s="6" t="s">
        <v>2961</v>
      </c>
      <c r="Z458" s="18" t="s">
        <v>384</v>
      </c>
      <c r="AA458" s="31"/>
      <c r="AB458" s="31"/>
      <c r="AC458" s="31"/>
      <c r="AD458" s="32"/>
      <c r="AE458" s="31"/>
      <c r="AF458" s="32"/>
      <c r="AG458" s="31"/>
      <c r="AH458" s="33"/>
      <c r="AI458" s="32"/>
      <c r="AJ458" s="32"/>
      <c r="AK458" s="34">
        <v>46307</v>
      </c>
      <c r="AL458" s="35">
        <v>240</v>
      </c>
      <c r="AM458" s="31" t="s">
        <v>49</v>
      </c>
      <c r="AN458" s="36">
        <v>48497280</v>
      </c>
    </row>
    <row r="459" spans="1:40" s="37" customFormat="1" ht="37.5" customHeight="1" x14ac:dyDescent="0.25">
      <c r="A459" s="13">
        <v>480</v>
      </c>
      <c r="B459" s="14" t="s">
        <v>40</v>
      </c>
      <c r="C459" s="15" t="s">
        <v>41</v>
      </c>
      <c r="D459" s="45" t="s">
        <v>2962</v>
      </c>
      <c r="E459" s="15" t="s">
        <v>2963</v>
      </c>
      <c r="F459" s="18" t="s">
        <v>2964</v>
      </c>
      <c r="G459" s="19" t="s">
        <v>2965</v>
      </c>
      <c r="H459" s="20" t="s">
        <v>47</v>
      </c>
      <c r="I459" s="21" t="s">
        <v>48</v>
      </c>
      <c r="J459" s="38">
        <v>46052</v>
      </c>
      <c r="K459" s="22">
        <v>46064</v>
      </c>
      <c r="L459" s="22">
        <v>46305</v>
      </c>
      <c r="M459" s="24" t="s">
        <v>49</v>
      </c>
      <c r="N459" s="10">
        <f t="shared" si="21"/>
        <v>52000000</v>
      </c>
      <c r="O459" s="11">
        <v>6500000</v>
      </c>
      <c r="P459" s="52" t="s">
        <v>2966</v>
      </c>
      <c r="Q459" s="25">
        <v>46050</v>
      </c>
      <c r="R459" s="26" t="s">
        <v>2783</v>
      </c>
      <c r="S459" s="52" t="s">
        <v>2791</v>
      </c>
      <c r="T459" s="44">
        <v>46056</v>
      </c>
      <c r="U459" s="9">
        <v>52000000</v>
      </c>
      <c r="V459" s="29" t="s">
        <v>51</v>
      </c>
      <c r="W459" s="30">
        <v>46051</v>
      </c>
      <c r="X459" s="18" t="s">
        <v>2967</v>
      </c>
      <c r="Y459" s="6" t="s">
        <v>2968</v>
      </c>
      <c r="Z459" s="18" t="s">
        <v>198</v>
      </c>
      <c r="AA459" s="31"/>
      <c r="AB459" s="31"/>
      <c r="AC459" s="31"/>
      <c r="AD459" s="32"/>
      <c r="AE459" s="31"/>
      <c r="AF459" s="32"/>
      <c r="AG459" s="31"/>
      <c r="AH459" s="33"/>
      <c r="AI459" s="32"/>
      <c r="AJ459" s="32"/>
      <c r="AK459" s="34">
        <v>46305</v>
      </c>
      <c r="AL459" s="35">
        <v>240</v>
      </c>
      <c r="AM459" s="31" t="s">
        <v>49</v>
      </c>
      <c r="AN459" s="36">
        <v>52000000</v>
      </c>
    </row>
    <row r="460" spans="1:40" s="37" customFormat="1" ht="37.5" customHeight="1" x14ac:dyDescent="0.25">
      <c r="A460" s="13">
        <v>481</v>
      </c>
      <c r="B460" s="14" t="s">
        <v>1208</v>
      </c>
      <c r="C460" s="15" t="s">
        <v>1209</v>
      </c>
      <c r="D460" s="45" t="s">
        <v>2969</v>
      </c>
      <c r="E460" s="15" t="s">
        <v>2970</v>
      </c>
      <c r="F460" s="18" t="s">
        <v>2971</v>
      </c>
      <c r="G460" s="19" t="s">
        <v>1993</v>
      </c>
      <c r="H460" s="20" t="s">
        <v>47</v>
      </c>
      <c r="I460" s="21" t="s">
        <v>48</v>
      </c>
      <c r="J460" s="38">
        <v>46052</v>
      </c>
      <c r="K460" s="22">
        <v>46057</v>
      </c>
      <c r="L460" s="22">
        <v>46298</v>
      </c>
      <c r="M460" s="24" t="s">
        <v>49</v>
      </c>
      <c r="N460" s="10">
        <f t="shared" si="21"/>
        <v>23412480</v>
      </c>
      <c r="O460" s="11">
        <v>2926560</v>
      </c>
      <c r="P460" s="52" t="s">
        <v>2578</v>
      </c>
      <c r="Q460" s="25">
        <v>46041</v>
      </c>
      <c r="R460" s="26" t="s">
        <v>50</v>
      </c>
      <c r="S460" s="52" t="s">
        <v>2972</v>
      </c>
      <c r="T460" s="44">
        <v>46056</v>
      </c>
      <c r="U460" s="9">
        <v>23412480</v>
      </c>
      <c r="V460" s="29" t="s">
        <v>51</v>
      </c>
      <c r="W460" s="30">
        <v>46052</v>
      </c>
      <c r="X460" s="18" t="s">
        <v>2973</v>
      </c>
      <c r="Y460" s="6" t="s">
        <v>2974</v>
      </c>
      <c r="Z460" s="18" t="s">
        <v>1996</v>
      </c>
      <c r="AA460" s="31"/>
      <c r="AB460" s="31"/>
      <c r="AC460" s="31"/>
      <c r="AD460" s="32"/>
      <c r="AE460" s="31"/>
      <c r="AF460" s="32"/>
      <c r="AG460" s="31"/>
      <c r="AH460" s="33"/>
      <c r="AI460" s="32"/>
      <c r="AJ460" s="32"/>
      <c r="AK460" s="34">
        <v>46298</v>
      </c>
      <c r="AL460" s="35">
        <v>240</v>
      </c>
      <c r="AM460" s="31" t="s">
        <v>49</v>
      </c>
      <c r="AN460" s="36">
        <v>23412480</v>
      </c>
    </row>
    <row r="461" spans="1:40" s="37" customFormat="1" ht="37.5" customHeight="1" x14ac:dyDescent="0.25">
      <c r="A461" s="13">
        <v>482</v>
      </c>
      <c r="B461" s="14" t="s">
        <v>40</v>
      </c>
      <c r="C461" s="15" t="s">
        <v>41</v>
      </c>
      <c r="D461" s="45" t="s">
        <v>2975</v>
      </c>
      <c r="E461" s="15" t="s">
        <v>2976</v>
      </c>
      <c r="F461" s="18" t="s">
        <v>2977</v>
      </c>
      <c r="G461" s="19" t="s">
        <v>591</v>
      </c>
      <c r="H461" s="20" t="s">
        <v>47</v>
      </c>
      <c r="I461" s="21" t="s">
        <v>48</v>
      </c>
      <c r="J461" s="38">
        <v>46052</v>
      </c>
      <c r="K461" s="22">
        <v>46083</v>
      </c>
      <c r="L461" s="38">
        <v>46327</v>
      </c>
      <c r="M461" s="24" t="s">
        <v>49</v>
      </c>
      <c r="N461" s="10">
        <f t="shared" si="21"/>
        <v>48497280</v>
      </c>
      <c r="O461" s="11">
        <v>6062160</v>
      </c>
      <c r="P461" s="52" t="s">
        <v>592</v>
      </c>
      <c r="Q461" s="25">
        <v>46038</v>
      </c>
      <c r="R461" s="26" t="s">
        <v>593</v>
      </c>
      <c r="S461" s="52" t="s">
        <v>2978</v>
      </c>
      <c r="T461" s="44">
        <v>46059</v>
      </c>
      <c r="U461" s="9">
        <v>48497280</v>
      </c>
      <c r="V461" s="29" t="s">
        <v>51</v>
      </c>
      <c r="W461" s="30">
        <v>46051</v>
      </c>
      <c r="X461" s="18" t="s">
        <v>2979</v>
      </c>
      <c r="Y461" s="6" t="s">
        <v>2980</v>
      </c>
      <c r="Z461" s="18" t="s">
        <v>407</v>
      </c>
      <c r="AA461" s="31"/>
      <c r="AB461" s="31"/>
      <c r="AC461" s="31"/>
      <c r="AD461" s="32"/>
      <c r="AE461" s="31"/>
      <c r="AF461" s="32"/>
      <c r="AG461" s="31"/>
      <c r="AH461" s="33"/>
      <c r="AI461" s="32"/>
      <c r="AJ461" s="32"/>
      <c r="AK461" s="34">
        <v>46327</v>
      </c>
      <c r="AL461" s="35">
        <v>240</v>
      </c>
      <c r="AM461" s="31" t="s">
        <v>49</v>
      </c>
      <c r="AN461" s="36">
        <v>48497280</v>
      </c>
    </row>
    <row r="462" spans="1:40" s="37" customFormat="1" ht="37.5" customHeight="1" x14ac:dyDescent="0.25">
      <c r="A462" s="13">
        <v>483</v>
      </c>
      <c r="B462" s="14" t="s">
        <v>189</v>
      </c>
      <c r="C462" s="15" t="s">
        <v>190</v>
      </c>
      <c r="D462" s="45" t="s">
        <v>2981</v>
      </c>
      <c r="E462" s="15" t="s">
        <v>2982</v>
      </c>
      <c r="F462" s="18" t="s">
        <v>2983</v>
      </c>
      <c r="G462" s="19" t="s">
        <v>2984</v>
      </c>
      <c r="H462" s="20" t="s">
        <v>47</v>
      </c>
      <c r="I462" s="21" t="s">
        <v>48</v>
      </c>
      <c r="J462" s="38">
        <v>46052</v>
      </c>
      <c r="K462" s="22">
        <v>46056</v>
      </c>
      <c r="L462" s="22">
        <v>46297</v>
      </c>
      <c r="M462" s="24" t="s">
        <v>49</v>
      </c>
      <c r="N462" s="10">
        <f t="shared" ref="N462" si="22">U462</f>
        <v>24760000</v>
      </c>
      <c r="O462" s="11">
        <v>3095000</v>
      </c>
      <c r="P462" s="52">
        <v>1052</v>
      </c>
      <c r="Q462" s="25">
        <v>46041</v>
      </c>
      <c r="R462" s="26" t="s">
        <v>2985</v>
      </c>
      <c r="S462" s="52">
        <v>1074</v>
      </c>
      <c r="T462" s="44">
        <v>46055</v>
      </c>
      <c r="U462" s="9">
        <v>24760000</v>
      </c>
      <c r="V462" s="29" t="s">
        <v>51</v>
      </c>
      <c r="W462" s="30">
        <v>46052</v>
      </c>
      <c r="X462" s="18" t="s">
        <v>2986</v>
      </c>
      <c r="Y462" s="6" t="s">
        <v>2987</v>
      </c>
      <c r="Z462" s="18" t="s">
        <v>177</v>
      </c>
      <c r="AA462" s="31"/>
      <c r="AB462" s="31"/>
      <c r="AC462" s="31"/>
      <c r="AD462" s="32"/>
      <c r="AE462" s="31"/>
      <c r="AF462" s="32"/>
      <c r="AG462" s="31"/>
      <c r="AH462" s="33"/>
      <c r="AI462" s="32"/>
      <c r="AJ462" s="32"/>
      <c r="AK462" s="34">
        <v>46297</v>
      </c>
      <c r="AL462" s="35">
        <v>240</v>
      </c>
      <c r="AM462" s="31" t="s">
        <v>49</v>
      </c>
      <c r="AN462" s="36">
        <v>24760000</v>
      </c>
    </row>
    <row r="463" spans="1:40" s="37" customFormat="1" ht="37.5" customHeight="1" x14ac:dyDescent="0.25">
      <c r="A463" s="13">
        <v>485</v>
      </c>
      <c r="B463" s="14" t="s">
        <v>40</v>
      </c>
      <c r="C463" s="15" t="s">
        <v>41</v>
      </c>
      <c r="D463" s="45" t="s">
        <v>2988</v>
      </c>
      <c r="E463" s="15" t="s">
        <v>2989</v>
      </c>
      <c r="F463" s="18" t="s">
        <v>2988</v>
      </c>
      <c r="G463" s="19" t="s">
        <v>1804</v>
      </c>
      <c r="H463" s="20" t="s">
        <v>47</v>
      </c>
      <c r="I463" s="21" t="s">
        <v>48</v>
      </c>
      <c r="J463" s="38">
        <v>46052</v>
      </c>
      <c r="K463" s="22">
        <v>46064</v>
      </c>
      <c r="L463" s="22">
        <v>46305</v>
      </c>
      <c r="M463" s="24" t="s">
        <v>49</v>
      </c>
      <c r="N463" s="10">
        <f t="shared" ref="N463:N512" si="23">U463</f>
        <v>46824960</v>
      </c>
      <c r="O463" s="11">
        <v>5853120</v>
      </c>
      <c r="P463" s="52" t="s">
        <v>2990</v>
      </c>
      <c r="Q463" s="25">
        <v>46041</v>
      </c>
      <c r="R463" s="26" t="s">
        <v>50</v>
      </c>
      <c r="S463" s="52" t="s">
        <v>2991</v>
      </c>
      <c r="T463" s="44">
        <v>46059</v>
      </c>
      <c r="U463" s="9">
        <v>46824960</v>
      </c>
      <c r="V463" s="29" t="s">
        <v>51</v>
      </c>
      <c r="W463" s="30">
        <v>46051</v>
      </c>
      <c r="X463" s="18" t="s">
        <v>2992</v>
      </c>
      <c r="Y463" s="6" t="s">
        <v>2993</v>
      </c>
      <c r="Z463" s="18" t="s">
        <v>307</v>
      </c>
      <c r="AA463" s="31"/>
      <c r="AB463" s="31"/>
      <c r="AC463" s="31"/>
      <c r="AD463" s="32"/>
      <c r="AE463" s="31"/>
      <c r="AF463" s="32"/>
      <c r="AG463" s="31"/>
      <c r="AH463" s="33"/>
      <c r="AI463" s="32"/>
      <c r="AJ463" s="32"/>
      <c r="AK463" s="34">
        <v>46305</v>
      </c>
      <c r="AL463" s="35">
        <v>240</v>
      </c>
      <c r="AM463" s="31" t="s">
        <v>49</v>
      </c>
      <c r="AN463" s="36">
        <v>46824960</v>
      </c>
    </row>
    <row r="464" spans="1:40" s="37" customFormat="1" ht="37.5" customHeight="1" x14ac:dyDescent="0.25">
      <c r="A464" s="13">
        <v>486</v>
      </c>
      <c r="B464" s="14" t="s">
        <v>40</v>
      </c>
      <c r="C464" s="15" t="s">
        <v>41</v>
      </c>
      <c r="D464" s="45" t="s">
        <v>2994</v>
      </c>
      <c r="E464" s="15" t="s">
        <v>2995</v>
      </c>
      <c r="F464" s="18" t="s">
        <v>2994</v>
      </c>
      <c r="G464" s="19" t="s">
        <v>1472</v>
      </c>
      <c r="H464" s="20" t="s">
        <v>47</v>
      </c>
      <c r="I464" s="21" t="s">
        <v>48</v>
      </c>
      <c r="J464" s="38">
        <v>46051</v>
      </c>
      <c r="K464" s="22">
        <v>46059</v>
      </c>
      <c r="L464" s="38">
        <v>46300</v>
      </c>
      <c r="M464" s="24" t="s">
        <v>49</v>
      </c>
      <c r="N464" s="10">
        <f t="shared" si="23"/>
        <v>47661120</v>
      </c>
      <c r="O464" s="11">
        <v>5957640</v>
      </c>
      <c r="P464" s="52" t="s">
        <v>296</v>
      </c>
      <c r="Q464" s="25">
        <v>46036</v>
      </c>
      <c r="R464" s="26" t="s">
        <v>297</v>
      </c>
      <c r="S464" s="52" t="s">
        <v>2996</v>
      </c>
      <c r="T464" s="44">
        <v>46059</v>
      </c>
      <c r="U464" s="9">
        <v>47661120</v>
      </c>
      <c r="V464" s="29" t="s">
        <v>51</v>
      </c>
      <c r="W464" s="30">
        <v>46051</v>
      </c>
      <c r="X464" s="18" t="s">
        <v>2997</v>
      </c>
      <c r="Y464" s="6" t="s">
        <v>2998</v>
      </c>
      <c r="Z464" s="18" t="s">
        <v>301</v>
      </c>
      <c r="AA464" s="31"/>
      <c r="AB464" s="31"/>
      <c r="AC464" s="31"/>
      <c r="AD464" s="32"/>
      <c r="AE464" s="31"/>
      <c r="AF464" s="32"/>
      <c r="AG464" s="31"/>
      <c r="AH464" s="33"/>
      <c r="AI464" s="32"/>
      <c r="AJ464" s="32"/>
      <c r="AK464" s="34">
        <v>46300</v>
      </c>
      <c r="AL464" s="35">
        <v>240</v>
      </c>
      <c r="AM464" s="31" t="s">
        <v>49</v>
      </c>
      <c r="AN464" s="36">
        <v>47661120</v>
      </c>
    </row>
    <row r="465" spans="1:40" s="37" customFormat="1" ht="37.5" customHeight="1" x14ac:dyDescent="0.25">
      <c r="A465" s="13">
        <v>487</v>
      </c>
      <c r="B465" s="14" t="s">
        <v>1539</v>
      </c>
      <c r="C465" s="15" t="s">
        <v>1540</v>
      </c>
      <c r="D465" s="45" t="s">
        <v>2999</v>
      </c>
      <c r="E465" s="15" t="s">
        <v>3000</v>
      </c>
      <c r="F465" s="18" t="s">
        <v>3001</v>
      </c>
      <c r="G465" s="19" t="s">
        <v>1814</v>
      </c>
      <c r="H465" s="20" t="s">
        <v>47</v>
      </c>
      <c r="I465" s="21" t="s">
        <v>48</v>
      </c>
      <c r="J465" s="38">
        <v>46052</v>
      </c>
      <c r="K465" s="22">
        <v>46062</v>
      </c>
      <c r="L465" s="22">
        <v>46303</v>
      </c>
      <c r="M465" s="24" t="s">
        <v>49</v>
      </c>
      <c r="N465" s="10">
        <f t="shared" si="23"/>
        <v>23760000</v>
      </c>
      <c r="O465" s="11">
        <v>2970000</v>
      </c>
      <c r="P465" s="52" t="s">
        <v>3002</v>
      </c>
      <c r="Q465" s="25">
        <v>46041</v>
      </c>
      <c r="R465" s="26" t="s">
        <v>1546</v>
      </c>
      <c r="S465" s="52" t="s">
        <v>3003</v>
      </c>
      <c r="T465" s="44">
        <v>46059</v>
      </c>
      <c r="U465" s="9">
        <v>23760000</v>
      </c>
      <c r="V465" s="29" t="s">
        <v>51</v>
      </c>
      <c r="W465" s="30">
        <v>46051</v>
      </c>
      <c r="X465" s="18" t="s">
        <v>3004</v>
      </c>
      <c r="Y465" s="6" t="s">
        <v>3005</v>
      </c>
      <c r="Z465" s="18" t="s">
        <v>1550</v>
      </c>
      <c r="AA465" s="31"/>
      <c r="AB465" s="31"/>
      <c r="AC465" s="31"/>
      <c r="AD465" s="32"/>
      <c r="AE465" s="31"/>
      <c r="AF465" s="32"/>
      <c r="AG465" s="31"/>
      <c r="AH465" s="33"/>
      <c r="AI465" s="32"/>
      <c r="AJ465" s="32"/>
      <c r="AK465" s="34">
        <v>46303</v>
      </c>
      <c r="AL465" s="35">
        <v>240</v>
      </c>
      <c r="AM465" s="31" t="s">
        <v>49</v>
      </c>
      <c r="AN465" s="36">
        <v>23760000</v>
      </c>
    </row>
    <row r="466" spans="1:40" s="37" customFormat="1" ht="37.5" customHeight="1" x14ac:dyDescent="0.25">
      <c r="A466" s="13">
        <v>488</v>
      </c>
      <c r="B466" s="14" t="s">
        <v>40</v>
      </c>
      <c r="C466" s="15" t="s">
        <v>41</v>
      </c>
      <c r="D466" s="45" t="s">
        <v>3006</v>
      </c>
      <c r="E466" s="15" t="s">
        <v>3007</v>
      </c>
      <c r="F466" s="18" t="s">
        <v>3006</v>
      </c>
      <c r="G466" s="19" t="s">
        <v>380</v>
      </c>
      <c r="H466" s="20" t="s">
        <v>47</v>
      </c>
      <c r="I466" s="21" t="s">
        <v>48</v>
      </c>
      <c r="J466" s="38">
        <v>46052</v>
      </c>
      <c r="K466" s="22">
        <v>46057</v>
      </c>
      <c r="L466" s="22">
        <v>46298</v>
      </c>
      <c r="M466" s="24" t="s">
        <v>49</v>
      </c>
      <c r="N466" s="10">
        <f t="shared" si="23"/>
        <v>46824960</v>
      </c>
      <c r="O466" s="11">
        <v>5853120</v>
      </c>
      <c r="P466" s="52" t="s">
        <v>395</v>
      </c>
      <c r="Q466" s="25">
        <v>46036</v>
      </c>
      <c r="R466" s="26" t="s">
        <v>381</v>
      </c>
      <c r="S466" s="52" t="s">
        <v>3008</v>
      </c>
      <c r="T466" s="44">
        <v>46056</v>
      </c>
      <c r="U466" s="9">
        <v>46824960</v>
      </c>
      <c r="V466" s="29" t="s">
        <v>51</v>
      </c>
      <c r="W466" s="30">
        <v>46052</v>
      </c>
      <c r="X466" s="18" t="s">
        <v>3009</v>
      </c>
      <c r="Y466" s="6" t="s">
        <v>3010</v>
      </c>
      <c r="Z466" s="18" t="s">
        <v>597</v>
      </c>
      <c r="AA466" s="31"/>
      <c r="AB466" s="31"/>
      <c r="AC466" s="31"/>
      <c r="AD466" s="32"/>
      <c r="AE466" s="31"/>
      <c r="AF466" s="32"/>
      <c r="AG466" s="31"/>
      <c r="AH466" s="33"/>
      <c r="AI466" s="32"/>
      <c r="AJ466" s="32"/>
      <c r="AK466" s="34">
        <v>46298</v>
      </c>
      <c r="AL466" s="35">
        <v>240</v>
      </c>
      <c r="AM466" s="31" t="s">
        <v>49</v>
      </c>
      <c r="AN466" s="36">
        <v>46824960</v>
      </c>
    </row>
    <row r="467" spans="1:40" s="37" customFormat="1" ht="37.5" customHeight="1" x14ac:dyDescent="0.25">
      <c r="A467" s="13">
        <v>489</v>
      </c>
      <c r="B467" s="14" t="s">
        <v>40</v>
      </c>
      <c r="C467" s="15" t="s">
        <v>41</v>
      </c>
      <c r="D467" s="45" t="s">
        <v>3011</v>
      </c>
      <c r="E467" s="15" t="s">
        <v>3012</v>
      </c>
      <c r="F467" s="18" t="s">
        <v>3013</v>
      </c>
      <c r="G467" s="19" t="s">
        <v>3014</v>
      </c>
      <c r="H467" s="20" t="s">
        <v>47</v>
      </c>
      <c r="I467" s="21" t="s">
        <v>48</v>
      </c>
      <c r="J467" s="38">
        <v>46052</v>
      </c>
      <c r="K467" s="22">
        <v>46056</v>
      </c>
      <c r="L467" s="22">
        <v>46297</v>
      </c>
      <c r="M467" s="24" t="s">
        <v>49</v>
      </c>
      <c r="N467" s="10">
        <f t="shared" si="23"/>
        <v>62712000</v>
      </c>
      <c r="O467" s="11">
        <v>7839000</v>
      </c>
      <c r="P467" s="52" t="s">
        <v>3015</v>
      </c>
      <c r="Q467" s="25">
        <v>46041</v>
      </c>
      <c r="R467" s="26" t="s">
        <v>208</v>
      </c>
      <c r="S467" s="52" t="s">
        <v>3016</v>
      </c>
      <c r="T467" s="44">
        <v>46056</v>
      </c>
      <c r="U467" s="9">
        <v>62712000</v>
      </c>
      <c r="V467" s="29" t="s">
        <v>51</v>
      </c>
      <c r="W467" s="30">
        <v>46051</v>
      </c>
      <c r="X467" s="18" t="s">
        <v>3017</v>
      </c>
      <c r="Y467" s="6" t="s">
        <v>3018</v>
      </c>
      <c r="Z467" s="18" t="s">
        <v>188</v>
      </c>
      <c r="AA467" s="31"/>
      <c r="AB467" s="31"/>
      <c r="AC467" s="31"/>
      <c r="AD467" s="32"/>
      <c r="AE467" s="31"/>
      <c r="AF467" s="32"/>
      <c r="AG467" s="31"/>
      <c r="AH467" s="33"/>
      <c r="AI467" s="32"/>
      <c r="AJ467" s="32"/>
      <c r="AK467" s="34">
        <v>46297</v>
      </c>
      <c r="AL467" s="35">
        <v>240</v>
      </c>
      <c r="AM467" s="31" t="s">
        <v>49</v>
      </c>
      <c r="AN467" s="36">
        <v>62712000</v>
      </c>
    </row>
    <row r="468" spans="1:40" s="37" customFormat="1" ht="37.5" customHeight="1" x14ac:dyDescent="0.25">
      <c r="A468" s="13">
        <v>490</v>
      </c>
      <c r="B468" s="14" t="s">
        <v>1952</v>
      </c>
      <c r="C468" s="15" t="s">
        <v>1953</v>
      </c>
      <c r="D468" s="45" t="s">
        <v>3019</v>
      </c>
      <c r="E468" s="15" t="s">
        <v>1961</v>
      </c>
      <c r="F468" s="18" t="s">
        <v>3020</v>
      </c>
      <c r="G468" s="19" t="s">
        <v>3021</v>
      </c>
      <c r="H468" s="20" t="s">
        <v>47</v>
      </c>
      <c r="I468" s="21" t="s">
        <v>48</v>
      </c>
      <c r="J468" s="38">
        <v>46052</v>
      </c>
      <c r="K468" s="22">
        <v>46056</v>
      </c>
      <c r="L468" s="22">
        <v>46297</v>
      </c>
      <c r="M468" s="24" t="s">
        <v>323</v>
      </c>
      <c r="N468" s="10">
        <f t="shared" si="23"/>
        <v>99000000</v>
      </c>
      <c r="O468" s="11">
        <v>9000000</v>
      </c>
      <c r="P468" s="52" t="s">
        <v>2710</v>
      </c>
      <c r="Q468" s="25">
        <v>46041</v>
      </c>
      <c r="R468" s="26" t="s">
        <v>457</v>
      </c>
      <c r="S468" s="52" t="s">
        <v>3022</v>
      </c>
      <c r="T468" s="44">
        <v>46056</v>
      </c>
      <c r="U468" s="9">
        <v>99000000</v>
      </c>
      <c r="V468" s="29" t="s">
        <v>51</v>
      </c>
      <c r="W468" s="30">
        <v>46052</v>
      </c>
      <c r="X468" s="18" t="s">
        <v>3023</v>
      </c>
      <c r="Y468" s="6" t="s">
        <v>3024</v>
      </c>
      <c r="Z468" s="18" t="s">
        <v>188</v>
      </c>
      <c r="AA468" s="31"/>
      <c r="AB468" s="31"/>
      <c r="AC468" s="31"/>
      <c r="AD468" s="32"/>
      <c r="AE468" s="31"/>
      <c r="AF468" s="32"/>
      <c r="AG468" s="31"/>
      <c r="AH468" s="33"/>
      <c r="AI468" s="32"/>
      <c r="AJ468" s="32"/>
      <c r="AK468" s="34">
        <v>46297</v>
      </c>
      <c r="AL468" s="35">
        <v>300</v>
      </c>
      <c r="AM468" s="31" t="s">
        <v>323</v>
      </c>
      <c r="AN468" s="36">
        <v>99000000</v>
      </c>
    </row>
    <row r="469" spans="1:40" s="37" customFormat="1" ht="37.5" customHeight="1" x14ac:dyDescent="0.25">
      <c r="A469" s="13">
        <v>491</v>
      </c>
      <c r="B469" s="14" t="s">
        <v>40</v>
      </c>
      <c r="C469" s="15" t="s">
        <v>41</v>
      </c>
      <c r="D469" s="45" t="s">
        <v>3025</v>
      </c>
      <c r="E469" s="15" t="s">
        <v>3026</v>
      </c>
      <c r="F469" s="18" t="s">
        <v>3027</v>
      </c>
      <c r="G469" s="19" t="s">
        <v>3028</v>
      </c>
      <c r="H469" s="20" t="s">
        <v>47</v>
      </c>
      <c r="I469" s="21" t="s">
        <v>48</v>
      </c>
      <c r="J469" s="38">
        <v>46052</v>
      </c>
      <c r="K469" s="22">
        <v>46059</v>
      </c>
      <c r="L469" s="38">
        <v>46300</v>
      </c>
      <c r="M469" s="24" t="s">
        <v>49</v>
      </c>
      <c r="N469" s="10">
        <f t="shared" si="23"/>
        <v>46824960</v>
      </c>
      <c r="O469" s="11">
        <v>5853120</v>
      </c>
      <c r="P469" s="52" t="s">
        <v>3029</v>
      </c>
      <c r="Q469" s="25">
        <v>46041</v>
      </c>
      <c r="R469" s="26" t="s">
        <v>50</v>
      </c>
      <c r="S469" s="52" t="s">
        <v>3030</v>
      </c>
      <c r="T469" s="44">
        <v>46059</v>
      </c>
      <c r="U469" s="9">
        <v>46824960</v>
      </c>
      <c r="V469" s="29" t="s">
        <v>51</v>
      </c>
      <c r="W469" s="30">
        <v>46051</v>
      </c>
      <c r="X469" s="18" t="s">
        <v>3031</v>
      </c>
      <c r="Y469" s="6" t="s">
        <v>3032</v>
      </c>
      <c r="Z469" s="18" t="s">
        <v>327</v>
      </c>
      <c r="AA469" s="31"/>
      <c r="AB469" s="31"/>
      <c r="AC469" s="31"/>
      <c r="AD469" s="32"/>
      <c r="AE469" s="31"/>
      <c r="AF469" s="32"/>
      <c r="AG469" s="31"/>
      <c r="AH469" s="33"/>
      <c r="AI469" s="32"/>
      <c r="AJ469" s="32"/>
      <c r="AK469" s="34">
        <v>46300</v>
      </c>
      <c r="AL469" s="35">
        <v>240</v>
      </c>
      <c r="AM469" s="31" t="s">
        <v>49</v>
      </c>
      <c r="AN469" s="36">
        <v>46824960</v>
      </c>
    </row>
    <row r="470" spans="1:40" s="37" customFormat="1" ht="37.5" customHeight="1" x14ac:dyDescent="0.25">
      <c r="A470" s="13">
        <v>492</v>
      </c>
      <c r="B470" s="14" t="s">
        <v>40</v>
      </c>
      <c r="C470" s="15" t="s">
        <v>41</v>
      </c>
      <c r="D470" s="45" t="s">
        <v>3033</v>
      </c>
      <c r="E470" s="15" t="s">
        <v>3034</v>
      </c>
      <c r="F470" s="18" t="s">
        <v>3035</v>
      </c>
      <c r="G470" s="19" t="s">
        <v>94</v>
      </c>
      <c r="H470" s="20" t="s">
        <v>47</v>
      </c>
      <c r="I470" s="21" t="s">
        <v>48</v>
      </c>
      <c r="J470" s="38">
        <v>46052</v>
      </c>
      <c r="K470" s="22">
        <v>46056</v>
      </c>
      <c r="L470" s="22">
        <v>46297</v>
      </c>
      <c r="M470" s="24" t="s">
        <v>49</v>
      </c>
      <c r="N470" s="10">
        <f t="shared" si="23"/>
        <v>52000000</v>
      </c>
      <c r="O470" s="11">
        <v>6500000</v>
      </c>
      <c r="P470" s="52" t="s">
        <v>3036</v>
      </c>
      <c r="Q470" s="25">
        <v>46050</v>
      </c>
      <c r="R470" s="26" t="s">
        <v>2812</v>
      </c>
      <c r="S470" s="52" t="s">
        <v>2507</v>
      </c>
      <c r="T470" s="44">
        <v>46055</v>
      </c>
      <c r="U470" s="9">
        <v>52000000</v>
      </c>
      <c r="V470" s="29" t="s">
        <v>51</v>
      </c>
      <c r="W470" s="30">
        <v>46052</v>
      </c>
      <c r="X470" s="18" t="s">
        <v>3037</v>
      </c>
      <c r="Y470" s="6" t="s">
        <v>3038</v>
      </c>
      <c r="Z470" s="18" t="s">
        <v>54</v>
      </c>
      <c r="AA470" s="31"/>
      <c r="AB470" s="31"/>
      <c r="AC470" s="31"/>
      <c r="AD470" s="32"/>
      <c r="AE470" s="31"/>
      <c r="AF470" s="32"/>
      <c r="AG470" s="31"/>
      <c r="AH470" s="33"/>
      <c r="AI470" s="32"/>
      <c r="AJ470" s="32"/>
      <c r="AK470" s="34">
        <v>46297</v>
      </c>
      <c r="AL470" s="35">
        <v>240</v>
      </c>
      <c r="AM470" s="31" t="s">
        <v>49</v>
      </c>
      <c r="AN470" s="36">
        <v>52000000</v>
      </c>
    </row>
    <row r="471" spans="1:40" s="37" customFormat="1" ht="37.5" customHeight="1" x14ac:dyDescent="0.25">
      <c r="A471" s="13">
        <v>493</v>
      </c>
      <c r="B471" s="14" t="s">
        <v>40</v>
      </c>
      <c r="C471" s="15" t="s">
        <v>41</v>
      </c>
      <c r="D471" s="45" t="s">
        <v>3039</v>
      </c>
      <c r="E471" s="15" t="s">
        <v>3040</v>
      </c>
      <c r="F471" s="18" t="s">
        <v>3041</v>
      </c>
      <c r="G471" s="19" t="s">
        <v>3042</v>
      </c>
      <c r="H471" s="20" t="s">
        <v>47</v>
      </c>
      <c r="I471" s="21" t="s">
        <v>48</v>
      </c>
      <c r="J471" s="38">
        <v>46052</v>
      </c>
      <c r="K471" s="22">
        <v>46058</v>
      </c>
      <c r="L471" s="22">
        <v>46299</v>
      </c>
      <c r="M471" s="24" t="s">
        <v>49</v>
      </c>
      <c r="N471" s="10">
        <f t="shared" si="23"/>
        <v>52000000</v>
      </c>
      <c r="O471" s="11">
        <v>6500000</v>
      </c>
      <c r="P471" s="52" t="s">
        <v>3043</v>
      </c>
      <c r="Q471" s="25">
        <v>46050</v>
      </c>
      <c r="R471" s="26" t="s">
        <v>2812</v>
      </c>
      <c r="S471" s="52" t="s">
        <v>3044</v>
      </c>
      <c r="T471" s="44">
        <v>46055</v>
      </c>
      <c r="U471" s="9">
        <v>52000000</v>
      </c>
      <c r="V471" s="29" t="s">
        <v>51</v>
      </c>
      <c r="W471" s="30">
        <v>46052</v>
      </c>
      <c r="X471" s="18" t="s">
        <v>3045</v>
      </c>
      <c r="Y471" s="6" t="s">
        <v>3046</v>
      </c>
      <c r="Z471" s="18" t="s">
        <v>301</v>
      </c>
      <c r="AA471" s="31"/>
      <c r="AB471" s="31"/>
      <c r="AC471" s="31"/>
      <c r="AD471" s="32"/>
      <c r="AE471" s="31"/>
      <c r="AF471" s="32" t="s">
        <v>90</v>
      </c>
      <c r="AG471" s="39">
        <v>46164</v>
      </c>
      <c r="AH471" s="39">
        <v>46164</v>
      </c>
      <c r="AI471" s="32" t="s">
        <v>3047</v>
      </c>
      <c r="AJ471" s="32" t="s">
        <v>3048</v>
      </c>
      <c r="AK471" s="34">
        <v>46299</v>
      </c>
      <c r="AL471" s="35">
        <v>240</v>
      </c>
      <c r="AM471" s="31" t="s">
        <v>49</v>
      </c>
      <c r="AN471" s="36">
        <v>52000000</v>
      </c>
    </row>
    <row r="472" spans="1:40" s="37" customFormat="1" ht="37.5" customHeight="1" x14ac:dyDescent="0.25">
      <c r="A472" s="13">
        <v>494</v>
      </c>
      <c r="B472" s="14" t="s">
        <v>40</v>
      </c>
      <c r="C472" s="15" t="s">
        <v>41</v>
      </c>
      <c r="D472" s="45" t="s">
        <v>3049</v>
      </c>
      <c r="E472" s="15" t="s">
        <v>3050</v>
      </c>
      <c r="F472" s="18" t="s">
        <v>3051</v>
      </c>
      <c r="G472" s="19" t="s">
        <v>3042</v>
      </c>
      <c r="H472" s="20" t="s">
        <v>47</v>
      </c>
      <c r="I472" s="21" t="s">
        <v>48</v>
      </c>
      <c r="J472" s="38">
        <v>46052</v>
      </c>
      <c r="K472" s="22">
        <v>46056</v>
      </c>
      <c r="L472" s="22">
        <v>46297</v>
      </c>
      <c r="M472" s="24" t="s">
        <v>49</v>
      </c>
      <c r="N472" s="10">
        <f t="shared" si="23"/>
        <v>52000000</v>
      </c>
      <c r="O472" s="11">
        <v>6500000</v>
      </c>
      <c r="P472" s="52" t="s">
        <v>3043</v>
      </c>
      <c r="Q472" s="25">
        <v>46050</v>
      </c>
      <c r="R472" s="26" t="s">
        <v>2812</v>
      </c>
      <c r="S472" s="52" t="s">
        <v>3052</v>
      </c>
      <c r="T472" s="44">
        <v>46055</v>
      </c>
      <c r="U472" s="9">
        <v>52000000</v>
      </c>
      <c r="V472" s="29" t="s">
        <v>51</v>
      </c>
      <c r="W472" s="30">
        <v>46052</v>
      </c>
      <c r="X472" s="18" t="s">
        <v>3053</v>
      </c>
      <c r="Y472" s="6" t="s">
        <v>3054</v>
      </c>
      <c r="Z472" s="18" t="s">
        <v>301</v>
      </c>
      <c r="AA472" s="31"/>
      <c r="AB472" s="31"/>
      <c r="AC472" s="31"/>
      <c r="AD472" s="32"/>
      <c r="AE472" s="31"/>
      <c r="AF472" s="32"/>
      <c r="AG472" s="31"/>
      <c r="AH472" s="33"/>
      <c r="AI472" s="32"/>
      <c r="AJ472" s="32"/>
      <c r="AK472" s="34">
        <v>46297</v>
      </c>
      <c r="AL472" s="35">
        <v>240</v>
      </c>
      <c r="AM472" s="31" t="s">
        <v>49</v>
      </c>
      <c r="AN472" s="36">
        <v>52000000</v>
      </c>
    </row>
    <row r="473" spans="1:40" s="37" customFormat="1" ht="37.5" customHeight="1" x14ac:dyDescent="0.25">
      <c r="A473" s="13">
        <v>495</v>
      </c>
      <c r="B473" s="14" t="s">
        <v>778</v>
      </c>
      <c r="C473" s="15" t="s">
        <v>779</v>
      </c>
      <c r="D473" s="45" t="s">
        <v>3055</v>
      </c>
      <c r="E473" s="15" t="s">
        <v>3056</v>
      </c>
      <c r="F473" s="18" t="s">
        <v>3055</v>
      </c>
      <c r="G473" s="19" t="s">
        <v>3057</v>
      </c>
      <c r="H473" s="20" t="s">
        <v>47</v>
      </c>
      <c r="I473" s="21" t="s">
        <v>48</v>
      </c>
      <c r="J473" s="38">
        <v>46052</v>
      </c>
      <c r="K473" s="22">
        <v>46063</v>
      </c>
      <c r="L473" s="22">
        <v>46304</v>
      </c>
      <c r="M473" s="24" t="s">
        <v>49</v>
      </c>
      <c r="N473" s="10">
        <f t="shared" si="23"/>
        <v>45988800</v>
      </c>
      <c r="O473" s="11">
        <v>5748600</v>
      </c>
      <c r="P473" s="52" t="s">
        <v>3058</v>
      </c>
      <c r="Q473" s="25">
        <v>46045</v>
      </c>
      <c r="R473" s="26" t="s">
        <v>988</v>
      </c>
      <c r="S473" s="52" t="s">
        <v>3043</v>
      </c>
      <c r="T473" s="44">
        <v>46056</v>
      </c>
      <c r="U473" s="9">
        <v>45988800</v>
      </c>
      <c r="V473" s="29" t="s">
        <v>51</v>
      </c>
      <c r="W473" s="30">
        <v>46052</v>
      </c>
      <c r="X473" s="18" t="s">
        <v>3059</v>
      </c>
      <c r="Y473" s="6" t="s">
        <v>3060</v>
      </c>
      <c r="Z473" s="18" t="s">
        <v>786</v>
      </c>
      <c r="AA473" s="31"/>
      <c r="AB473" s="31"/>
      <c r="AC473" s="31"/>
      <c r="AD473" s="32"/>
      <c r="AE473" s="31"/>
      <c r="AF473" s="32" t="s">
        <v>90</v>
      </c>
      <c r="AG473" s="39">
        <v>46085</v>
      </c>
      <c r="AH473" s="39">
        <v>46085</v>
      </c>
      <c r="AI473" s="32" t="s">
        <v>3061</v>
      </c>
      <c r="AJ473" s="32" t="s">
        <v>3056</v>
      </c>
      <c r="AK473" s="34">
        <v>46304</v>
      </c>
      <c r="AL473" s="35">
        <v>240</v>
      </c>
      <c r="AM473" s="31" t="s">
        <v>49</v>
      </c>
      <c r="AN473" s="36">
        <v>45988800</v>
      </c>
    </row>
    <row r="474" spans="1:40" s="37" customFormat="1" ht="37.5" customHeight="1" x14ac:dyDescent="0.25">
      <c r="A474" s="13">
        <v>496</v>
      </c>
      <c r="B474" s="14" t="s">
        <v>40</v>
      </c>
      <c r="C474" s="15" t="s">
        <v>41</v>
      </c>
      <c r="D474" s="45" t="s">
        <v>3062</v>
      </c>
      <c r="E474" s="15" t="s">
        <v>3063</v>
      </c>
      <c r="F474" s="18" t="s">
        <v>3064</v>
      </c>
      <c r="G474" s="19" t="s">
        <v>3065</v>
      </c>
      <c r="H474" s="20" t="s">
        <v>47</v>
      </c>
      <c r="I474" s="21" t="s">
        <v>48</v>
      </c>
      <c r="J474" s="38">
        <v>46052</v>
      </c>
      <c r="K474" s="38">
        <v>46153</v>
      </c>
      <c r="L474" s="38">
        <v>46397</v>
      </c>
      <c r="M474" s="24" t="s">
        <v>49</v>
      </c>
      <c r="N474" s="10">
        <f t="shared" si="23"/>
        <v>58531200</v>
      </c>
      <c r="O474" s="11">
        <v>7316400</v>
      </c>
      <c r="P474" s="52" t="s">
        <v>3066</v>
      </c>
      <c r="Q474" s="25">
        <v>46041</v>
      </c>
      <c r="R474" s="26" t="s">
        <v>280</v>
      </c>
      <c r="S474" s="52" t="s">
        <v>3067</v>
      </c>
      <c r="T474" s="44">
        <v>46063</v>
      </c>
      <c r="U474" s="9">
        <v>58531200</v>
      </c>
      <c r="V474" s="29" t="s">
        <v>51</v>
      </c>
      <c r="W474" s="30">
        <v>46052</v>
      </c>
      <c r="X474" s="18" t="s">
        <v>3068</v>
      </c>
      <c r="Y474" s="6" t="s">
        <v>3069</v>
      </c>
      <c r="Z474" s="18" t="s">
        <v>415</v>
      </c>
      <c r="AA474" s="31"/>
      <c r="AB474" s="31"/>
      <c r="AC474" s="31"/>
      <c r="AD474" s="32"/>
      <c r="AE474" s="31"/>
      <c r="AF474" s="32" t="s">
        <v>90</v>
      </c>
      <c r="AG474" s="39">
        <v>46153</v>
      </c>
      <c r="AH474" s="33">
        <v>46153</v>
      </c>
      <c r="AI474" s="32" t="s">
        <v>3070</v>
      </c>
      <c r="AJ474" s="32" t="s">
        <v>3063</v>
      </c>
      <c r="AK474" s="34">
        <v>46397</v>
      </c>
      <c r="AL474" s="35">
        <v>240</v>
      </c>
      <c r="AM474" s="31" t="s">
        <v>49</v>
      </c>
      <c r="AN474" s="36">
        <v>58531200</v>
      </c>
    </row>
    <row r="475" spans="1:40" s="37" customFormat="1" ht="37.5" customHeight="1" x14ac:dyDescent="0.25">
      <c r="A475" s="13">
        <v>497</v>
      </c>
      <c r="B475" s="14" t="s">
        <v>40</v>
      </c>
      <c r="C475" s="15" t="s">
        <v>41</v>
      </c>
      <c r="D475" s="45" t="s">
        <v>3071</v>
      </c>
      <c r="E475" s="15" t="s">
        <v>3072</v>
      </c>
      <c r="F475" s="18" t="s">
        <v>3071</v>
      </c>
      <c r="G475" s="19" t="s">
        <v>3073</v>
      </c>
      <c r="H475" s="20" t="s">
        <v>47</v>
      </c>
      <c r="I475" s="21" t="s">
        <v>48</v>
      </c>
      <c r="J475" s="38">
        <v>46052</v>
      </c>
      <c r="K475" s="22">
        <v>46056</v>
      </c>
      <c r="L475" s="22">
        <v>46297</v>
      </c>
      <c r="M475" s="24" t="s">
        <v>49</v>
      </c>
      <c r="N475" s="10">
        <f t="shared" si="23"/>
        <v>62712000</v>
      </c>
      <c r="O475" s="11">
        <v>7839000</v>
      </c>
      <c r="P475" s="52" t="s">
        <v>2475</v>
      </c>
      <c r="Q475" s="25">
        <v>46041</v>
      </c>
      <c r="R475" s="26" t="s">
        <v>208</v>
      </c>
      <c r="S475" s="52" t="s">
        <v>3074</v>
      </c>
      <c r="T475" s="44">
        <v>46056</v>
      </c>
      <c r="U475" s="9">
        <v>62712000</v>
      </c>
      <c r="V475" s="29" t="s">
        <v>51</v>
      </c>
      <c r="W475" s="30">
        <v>46052</v>
      </c>
      <c r="X475" s="18" t="s">
        <v>3075</v>
      </c>
      <c r="Y475" s="6" t="s">
        <v>3076</v>
      </c>
      <c r="Z475" s="18" t="s">
        <v>415</v>
      </c>
      <c r="AA475" s="31"/>
      <c r="AB475" s="31"/>
      <c r="AC475" s="31"/>
      <c r="AD475" s="32"/>
      <c r="AE475" s="31"/>
      <c r="AF475" s="32"/>
      <c r="AG475" s="31"/>
      <c r="AH475" s="33"/>
      <c r="AI475" s="32"/>
      <c r="AJ475" s="32"/>
      <c r="AK475" s="34">
        <v>46297</v>
      </c>
      <c r="AL475" s="35">
        <v>240</v>
      </c>
      <c r="AM475" s="31" t="s">
        <v>49</v>
      </c>
      <c r="AN475" s="36">
        <v>62712000</v>
      </c>
    </row>
    <row r="476" spans="1:40" s="37" customFormat="1" ht="37.5" customHeight="1" x14ac:dyDescent="0.25">
      <c r="A476" s="13">
        <v>498</v>
      </c>
      <c r="B476" s="14" t="s">
        <v>40</v>
      </c>
      <c r="C476" s="15" t="s">
        <v>41</v>
      </c>
      <c r="D476" s="45" t="s">
        <v>3077</v>
      </c>
      <c r="E476" s="15" t="s">
        <v>3078</v>
      </c>
      <c r="F476" s="18" t="s">
        <v>3079</v>
      </c>
      <c r="G476" s="19" t="s">
        <v>3080</v>
      </c>
      <c r="H476" s="20" t="s">
        <v>47</v>
      </c>
      <c r="I476" s="21" t="s">
        <v>48</v>
      </c>
      <c r="J476" s="38">
        <v>46052</v>
      </c>
      <c r="K476" s="22">
        <v>46056</v>
      </c>
      <c r="L476" s="22">
        <v>46297</v>
      </c>
      <c r="M476" s="24" t="s">
        <v>49</v>
      </c>
      <c r="N476" s="10">
        <f t="shared" si="23"/>
        <v>58531200</v>
      </c>
      <c r="O476" s="11">
        <v>7316400</v>
      </c>
      <c r="P476" s="52" t="s">
        <v>3081</v>
      </c>
      <c r="Q476" s="25">
        <v>46036</v>
      </c>
      <c r="R476" s="26" t="s">
        <v>146</v>
      </c>
      <c r="S476" s="52" t="s">
        <v>2854</v>
      </c>
      <c r="T476" s="44">
        <v>46056</v>
      </c>
      <c r="U476" s="9">
        <v>58531200</v>
      </c>
      <c r="V476" s="29" t="s">
        <v>51</v>
      </c>
      <c r="W476" s="30">
        <v>46052</v>
      </c>
      <c r="X476" s="18" t="s">
        <v>3082</v>
      </c>
      <c r="Y476" s="6" t="s">
        <v>3083</v>
      </c>
      <c r="Z476" s="18" t="s">
        <v>140</v>
      </c>
      <c r="AA476" s="31"/>
      <c r="AB476" s="31"/>
      <c r="AC476" s="31"/>
      <c r="AD476" s="32"/>
      <c r="AE476" s="31"/>
      <c r="AF476" s="32"/>
      <c r="AG476" s="31"/>
      <c r="AH476" s="33"/>
      <c r="AI476" s="32"/>
      <c r="AJ476" s="32"/>
      <c r="AK476" s="34">
        <v>46297</v>
      </c>
      <c r="AL476" s="35">
        <v>240</v>
      </c>
      <c r="AM476" s="31" t="s">
        <v>49</v>
      </c>
      <c r="AN476" s="36">
        <v>58531200</v>
      </c>
    </row>
    <row r="477" spans="1:40" s="37" customFormat="1" ht="37.5" customHeight="1" x14ac:dyDescent="0.25">
      <c r="A477" s="13">
        <v>499</v>
      </c>
      <c r="B477" s="14" t="s">
        <v>40</v>
      </c>
      <c r="C477" s="15" t="s">
        <v>41</v>
      </c>
      <c r="D477" s="45" t="s">
        <v>3084</v>
      </c>
      <c r="E477" s="15" t="s">
        <v>3085</v>
      </c>
      <c r="F477" s="18" t="s">
        <v>3086</v>
      </c>
      <c r="G477" s="19" t="s">
        <v>3087</v>
      </c>
      <c r="H477" s="20" t="s">
        <v>47</v>
      </c>
      <c r="I477" s="21" t="s">
        <v>48</v>
      </c>
      <c r="J477" s="38">
        <v>46052</v>
      </c>
      <c r="K477" s="22">
        <v>46057</v>
      </c>
      <c r="L477" s="22">
        <v>46298</v>
      </c>
      <c r="M477" s="24" t="s">
        <v>49</v>
      </c>
      <c r="N477" s="10">
        <f t="shared" si="23"/>
        <v>52000000</v>
      </c>
      <c r="O477" s="11">
        <v>6500000</v>
      </c>
      <c r="P477" s="52" t="s">
        <v>2954</v>
      </c>
      <c r="Q477" s="25">
        <v>46050</v>
      </c>
      <c r="R477" s="26" t="s">
        <v>3088</v>
      </c>
      <c r="S477" s="52" t="s">
        <v>3089</v>
      </c>
      <c r="T477" s="44">
        <v>46055</v>
      </c>
      <c r="U477" s="9">
        <v>52000000</v>
      </c>
      <c r="V477" s="29" t="s">
        <v>51</v>
      </c>
      <c r="W477" s="30">
        <v>46052</v>
      </c>
      <c r="X477" s="18" t="s">
        <v>3090</v>
      </c>
      <c r="Y477" s="6" t="s">
        <v>3091</v>
      </c>
      <c r="Z477" s="18" t="s">
        <v>140</v>
      </c>
      <c r="AA477" s="31" t="s">
        <v>452</v>
      </c>
      <c r="AB477" s="39">
        <v>46210</v>
      </c>
      <c r="AC477" s="31">
        <v>15</v>
      </c>
      <c r="AD477" s="27">
        <v>46225</v>
      </c>
      <c r="AE477" s="39">
        <v>46313</v>
      </c>
      <c r="AF477" s="32"/>
      <c r="AG477" s="31"/>
      <c r="AH477" s="33"/>
      <c r="AI477" s="32"/>
      <c r="AJ477" s="32"/>
      <c r="AK477" s="34">
        <v>46313</v>
      </c>
      <c r="AL477" s="35">
        <v>240</v>
      </c>
      <c r="AM477" s="31" t="s">
        <v>49</v>
      </c>
      <c r="AN477" s="36">
        <v>52000000</v>
      </c>
    </row>
    <row r="478" spans="1:40" s="37" customFormat="1" ht="37.5" customHeight="1" x14ac:dyDescent="0.25">
      <c r="A478" s="13">
        <v>500</v>
      </c>
      <c r="B478" s="14" t="s">
        <v>40</v>
      </c>
      <c r="C478" s="15" t="s">
        <v>41</v>
      </c>
      <c r="D478" s="45" t="s">
        <v>3092</v>
      </c>
      <c r="E478" s="15" t="s">
        <v>3093</v>
      </c>
      <c r="F478" s="18" t="s">
        <v>3094</v>
      </c>
      <c r="G478" s="19" t="s">
        <v>842</v>
      </c>
      <c r="H478" s="20" t="s">
        <v>47</v>
      </c>
      <c r="I478" s="21" t="s">
        <v>48</v>
      </c>
      <c r="J478" s="38">
        <v>46052</v>
      </c>
      <c r="K478" s="22">
        <v>46069</v>
      </c>
      <c r="L478" s="22">
        <v>46310</v>
      </c>
      <c r="M478" s="24" t="s">
        <v>49</v>
      </c>
      <c r="N478" s="10">
        <f t="shared" si="23"/>
        <v>58531200</v>
      </c>
      <c r="O478" s="11">
        <v>7316400</v>
      </c>
      <c r="P478" s="52" t="s">
        <v>3095</v>
      </c>
      <c r="Q478" s="25">
        <v>46036</v>
      </c>
      <c r="R478" s="26" t="s">
        <v>146</v>
      </c>
      <c r="S478" s="52" t="s">
        <v>3096</v>
      </c>
      <c r="T478" s="44">
        <v>46063</v>
      </c>
      <c r="U478" s="9">
        <v>58531200</v>
      </c>
      <c r="V478" s="29" t="s">
        <v>51</v>
      </c>
      <c r="W478" s="30">
        <v>46051</v>
      </c>
      <c r="X478" s="18" t="s">
        <v>3097</v>
      </c>
      <c r="Y478" s="6" t="s">
        <v>3098</v>
      </c>
      <c r="Z478" s="18" t="s">
        <v>845</v>
      </c>
      <c r="AA478" s="31"/>
      <c r="AB478" s="31"/>
      <c r="AC478" s="31"/>
      <c r="AD478" s="32"/>
      <c r="AE478" s="31"/>
      <c r="AF478" s="32"/>
      <c r="AG478" s="31"/>
      <c r="AH478" s="33"/>
      <c r="AI478" s="32"/>
      <c r="AJ478" s="32"/>
      <c r="AK478" s="34">
        <v>46310</v>
      </c>
      <c r="AL478" s="35">
        <v>240</v>
      </c>
      <c r="AM478" s="31" t="s">
        <v>49</v>
      </c>
      <c r="AN478" s="36">
        <v>58531200</v>
      </c>
    </row>
    <row r="479" spans="1:40" s="37" customFormat="1" ht="37.5" customHeight="1" x14ac:dyDescent="0.25">
      <c r="A479" s="13">
        <v>501</v>
      </c>
      <c r="B479" s="14" t="s">
        <v>40</v>
      </c>
      <c r="C479" s="15" t="s">
        <v>41</v>
      </c>
      <c r="D479" s="45" t="s">
        <v>3099</v>
      </c>
      <c r="E479" s="15" t="s">
        <v>3100</v>
      </c>
      <c r="F479" s="18" t="s">
        <v>3101</v>
      </c>
      <c r="G479" s="19" t="s">
        <v>869</v>
      </c>
      <c r="H479" s="20" t="s">
        <v>47</v>
      </c>
      <c r="I479" s="21" t="s">
        <v>48</v>
      </c>
      <c r="J479" s="38">
        <v>46052</v>
      </c>
      <c r="K479" s="22">
        <v>46057</v>
      </c>
      <c r="L479" s="22">
        <v>46298</v>
      </c>
      <c r="M479" s="24" t="s">
        <v>49</v>
      </c>
      <c r="N479" s="10">
        <f t="shared" si="23"/>
        <v>24760000</v>
      </c>
      <c r="O479" s="11">
        <v>3095000</v>
      </c>
      <c r="P479" s="52">
        <v>917</v>
      </c>
      <c r="Q479" s="25">
        <v>46036</v>
      </c>
      <c r="R479" s="26" t="s">
        <v>174</v>
      </c>
      <c r="S479" s="52">
        <v>1230</v>
      </c>
      <c r="T479" s="44">
        <v>46056</v>
      </c>
      <c r="U479" s="9">
        <v>24760000</v>
      </c>
      <c r="V479" s="29" t="s">
        <v>51</v>
      </c>
      <c r="W479" s="30">
        <v>46052</v>
      </c>
      <c r="X479" s="18" t="s">
        <v>3102</v>
      </c>
      <c r="Y479" s="6" t="s">
        <v>3103</v>
      </c>
      <c r="Z479" s="18" t="s">
        <v>177</v>
      </c>
      <c r="AA479" s="31"/>
      <c r="AB479" s="31"/>
      <c r="AC479" s="31"/>
      <c r="AD479" s="32"/>
      <c r="AE479" s="31"/>
      <c r="AF479" s="32"/>
      <c r="AG479" s="31"/>
      <c r="AH479" s="33"/>
      <c r="AI479" s="32"/>
      <c r="AJ479" s="32"/>
      <c r="AK479" s="34">
        <v>46298</v>
      </c>
      <c r="AL479" s="35">
        <v>240</v>
      </c>
      <c r="AM479" s="31" t="s">
        <v>49</v>
      </c>
      <c r="AN479" s="36">
        <v>24760000</v>
      </c>
    </row>
    <row r="480" spans="1:40" s="37" customFormat="1" ht="37.5" customHeight="1" x14ac:dyDescent="0.25">
      <c r="A480" s="13">
        <v>502</v>
      </c>
      <c r="B480" s="14" t="s">
        <v>40</v>
      </c>
      <c r="C480" s="15" t="s">
        <v>41</v>
      </c>
      <c r="D480" s="45" t="s">
        <v>3104</v>
      </c>
      <c r="E480" s="15" t="s">
        <v>3105</v>
      </c>
      <c r="F480" s="18" t="s">
        <v>3106</v>
      </c>
      <c r="G480" s="19" t="s">
        <v>2965</v>
      </c>
      <c r="H480" s="20" t="s">
        <v>47</v>
      </c>
      <c r="I480" s="21" t="s">
        <v>48</v>
      </c>
      <c r="J480" s="38">
        <v>46052</v>
      </c>
      <c r="K480" s="22">
        <v>46056</v>
      </c>
      <c r="L480" s="22">
        <v>46297</v>
      </c>
      <c r="M480" s="24" t="s">
        <v>49</v>
      </c>
      <c r="N480" s="10">
        <f t="shared" si="23"/>
        <v>52000000</v>
      </c>
      <c r="O480" s="11">
        <v>6500000</v>
      </c>
      <c r="P480" s="52">
        <v>1226</v>
      </c>
      <c r="Q480" s="25">
        <v>46050</v>
      </c>
      <c r="R480" s="26" t="s">
        <v>2783</v>
      </c>
      <c r="S480" s="52">
        <v>1241</v>
      </c>
      <c r="T480" s="44">
        <v>46056</v>
      </c>
      <c r="U480" s="9">
        <v>52000000</v>
      </c>
      <c r="V480" s="29" t="s">
        <v>51</v>
      </c>
      <c r="W480" s="30">
        <v>46052</v>
      </c>
      <c r="X480" s="18" t="s">
        <v>3107</v>
      </c>
      <c r="Y480" s="6" t="s">
        <v>3108</v>
      </c>
      <c r="Z480" s="18" t="s">
        <v>198</v>
      </c>
      <c r="AA480" s="31"/>
      <c r="AB480" s="31"/>
      <c r="AC480" s="31"/>
      <c r="AD480" s="32"/>
      <c r="AE480" s="31"/>
      <c r="AF480" s="32"/>
      <c r="AG480" s="31"/>
      <c r="AH480" s="33"/>
      <c r="AI480" s="32"/>
      <c r="AJ480" s="32"/>
      <c r="AK480" s="34">
        <v>46297</v>
      </c>
      <c r="AL480" s="35">
        <v>240</v>
      </c>
      <c r="AM480" s="31" t="s">
        <v>49</v>
      </c>
      <c r="AN480" s="36">
        <v>52000000</v>
      </c>
    </row>
    <row r="481" spans="1:40" s="37" customFormat="1" ht="37.5" customHeight="1" x14ac:dyDescent="0.25">
      <c r="A481" s="13">
        <v>503</v>
      </c>
      <c r="B481" s="14" t="s">
        <v>40</v>
      </c>
      <c r="C481" s="15" t="s">
        <v>41</v>
      </c>
      <c r="D481" s="45" t="s">
        <v>3109</v>
      </c>
      <c r="E481" s="15" t="s">
        <v>3110</v>
      </c>
      <c r="F481" s="18" t="s">
        <v>3111</v>
      </c>
      <c r="G481" s="19" t="s">
        <v>3112</v>
      </c>
      <c r="H481" s="20" t="s">
        <v>47</v>
      </c>
      <c r="I481" s="21" t="s">
        <v>48</v>
      </c>
      <c r="J481" s="38">
        <v>46052</v>
      </c>
      <c r="K481" s="22">
        <v>46056</v>
      </c>
      <c r="L481" s="22">
        <v>46297</v>
      </c>
      <c r="M481" s="24" t="s">
        <v>49</v>
      </c>
      <c r="N481" s="10">
        <f t="shared" si="23"/>
        <v>29265600</v>
      </c>
      <c r="O481" s="11">
        <v>3658200</v>
      </c>
      <c r="P481" s="52">
        <v>1020</v>
      </c>
      <c r="Q481" s="25">
        <v>46041</v>
      </c>
      <c r="R481" s="26" t="s">
        <v>118</v>
      </c>
      <c r="S481" s="52">
        <v>1210</v>
      </c>
      <c r="T481" s="44">
        <v>46056</v>
      </c>
      <c r="U481" s="9">
        <v>29265600</v>
      </c>
      <c r="V481" s="29" t="s">
        <v>51</v>
      </c>
      <c r="W481" s="30">
        <v>46052</v>
      </c>
      <c r="X481" s="18" t="s">
        <v>3113</v>
      </c>
      <c r="Y481" s="6" t="s">
        <v>3114</v>
      </c>
      <c r="Z481" s="18" t="s">
        <v>399</v>
      </c>
      <c r="AA481" s="31"/>
      <c r="AB481" s="31"/>
      <c r="AC481" s="31"/>
      <c r="AD481" s="32"/>
      <c r="AE481" s="31"/>
      <c r="AF481" s="32"/>
      <c r="AG481" s="31"/>
      <c r="AH481" s="33"/>
      <c r="AI481" s="32"/>
      <c r="AJ481" s="32"/>
      <c r="AK481" s="34">
        <v>46297</v>
      </c>
      <c r="AL481" s="35">
        <v>240</v>
      </c>
      <c r="AM481" s="31" t="s">
        <v>49</v>
      </c>
      <c r="AN481" s="36">
        <v>29265600</v>
      </c>
    </row>
    <row r="482" spans="1:40" s="37" customFormat="1" ht="37.5" customHeight="1" x14ac:dyDescent="0.25">
      <c r="A482" s="13">
        <v>504</v>
      </c>
      <c r="B482" s="14" t="s">
        <v>1248</v>
      </c>
      <c r="C482" s="15" t="s">
        <v>1249</v>
      </c>
      <c r="D482" s="45" t="s">
        <v>3115</v>
      </c>
      <c r="E482" s="15" t="s">
        <v>2384</v>
      </c>
      <c r="F482" s="18" t="s">
        <v>3116</v>
      </c>
      <c r="G482" s="19" t="s">
        <v>1253</v>
      </c>
      <c r="H482" s="20" t="s">
        <v>47</v>
      </c>
      <c r="I482" s="21" t="s">
        <v>48</v>
      </c>
      <c r="J482" s="38">
        <v>46052</v>
      </c>
      <c r="K482" s="22">
        <v>46057</v>
      </c>
      <c r="L482" s="22">
        <v>46298</v>
      </c>
      <c r="M482" s="24" t="s">
        <v>49</v>
      </c>
      <c r="N482" s="10">
        <f t="shared" si="23"/>
        <v>50169600</v>
      </c>
      <c r="O482" s="11">
        <v>6271200</v>
      </c>
      <c r="P482" s="52">
        <v>1139</v>
      </c>
      <c r="Q482" s="25">
        <v>46041</v>
      </c>
      <c r="R482" s="26" t="s">
        <v>1255</v>
      </c>
      <c r="S482" s="52">
        <v>1208</v>
      </c>
      <c r="T482" s="44">
        <v>46056</v>
      </c>
      <c r="U482" s="9">
        <v>50169600</v>
      </c>
      <c r="V482" s="29" t="s">
        <v>51</v>
      </c>
      <c r="W482" s="30">
        <v>46052</v>
      </c>
      <c r="X482" s="18" t="s">
        <v>3117</v>
      </c>
      <c r="Y482" s="6" t="s">
        <v>3118</v>
      </c>
      <c r="Z482" s="18" t="s">
        <v>1371</v>
      </c>
      <c r="AA482" s="31"/>
      <c r="AB482" s="31"/>
      <c r="AC482" s="31"/>
      <c r="AD482" s="32"/>
      <c r="AE482" s="31"/>
      <c r="AF482" s="32"/>
      <c r="AG482" s="31"/>
      <c r="AH482" s="33"/>
      <c r="AI482" s="32"/>
      <c r="AJ482" s="32"/>
      <c r="AK482" s="34">
        <v>46298</v>
      </c>
      <c r="AL482" s="35">
        <v>240</v>
      </c>
      <c r="AM482" s="31" t="s">
        <v>49</v>
      </c>
      <c r="AN482" s="36">
        <v>50169600</v>
      </c>
    </row>
    <row r="483" spans="1:40" s="37" customFormat="1" ht="37.5" customHeight="1" x14ac:dyDescent="0.25">
      <c r="A483" s="13">
        <v>505</v>
      </c>
      <c r="B483" s="14" t="s">
        <v>40</v>
      </c>
      <c r="C483" s="15" t="s">
        <v>41</v>
      </c>
      <c r="D483" s="45" t="s">
        <v>3119</v>
      </c>
      <c r="E483" s="15" t="s">
        <v>3120</v>
      </c>
      <c r="F483" s="18" t="s">
        <v>3121</v>
      </c>
      <c r="G483" s="19" t="s">
        <v>1935</v>
      </c>
      <c r="H483" s="20" t="s">
        <v>47</v>
      </c>
      <c r="I483" s="21" t="s">
        <v>48</v>
      </c>
      <c r="J483" s="38">
        <v>46052</v>
      </c>
      <c r="K483" s="22">
        <v>46063</v>
      </c>
      <c r="L483" s="22">
        <v>46304</v>
      </c>
      <c r="M483" s="24" t="s">
        <v>49</v>
      </c>
      <c r="N483" s="10">
        <f t="shared" si="23"/>
        <v>62712000</v>
      </c>
      <c r="O483" s="11">
        <v>7839000</v>
      </c>
      <c r="P483" s="52">
        <v>1039</v>
      </c>
      <c r="Q483" s="25">
        <v>46041</v>
      </c>
      <c r="R483" s="26" t="s">
        <v>195</v>
      </c>
      <c r="S483" s="52">
        <v>1217</v>
      </c>
      <c r="T483" s="44">
        <v>46056</v>
      </c>
      <c r="U483" s="9">
        <v>62712000</v>
      </c>
      <c r="V483" s="29" t="s">
        <v>51</v>
      </c>
      <c r="W483" s="30">
        <v>46052</v>
      </c>
      <c r="X483" s="18" t="s">
        <v>3122</v>
      </c>
      <c r="Y483" s="6" t="s">
        <v>3123</v>
      </c>
      <c r="Z483" s="18" t="s">
        <v>188</v>
      </c>
      <c r="AA483" s="31"/>
      <c r="AB483" s="31"/>
      <c r="AC483" s="31"/>
      <c r="AD483" s="32"/>
      <c r="AE483" s="31"/>
      <c r="AF483" s="32" t="s">
        <v>90</v>
      </c>
      <c r="AG483" s="39">
        <v>46213</v>
      </c>
      <c r="AH483" s="39">
        <v>46213</v>
      </c>
      <c r="AI483" s="32" t="s">
        <v>3124</v>
      </c>
      <c r="AJ483" s="32" t="s">
        <v>3120</v>
      </c>
      <c r="AK483" s="34">
        <v>46304</v>
      </c>
      <c r="AL483" s="35">
        <v>240</v>
      </c>
      <c r="AM483" s="31" t="s">
        <v>49</v>
      </c>
      <c r="AN483" s="36">
        <v>62712000</v>
      </c>
    </row>
    <row r="484" spans="1:40" s="37" customFormat="1" ht="37.5" customHeight="1" x14ac:dyDescent="0.25">
      <c r="A484" s="13">
        <v>506</v>
      </c>
      <c r="B484" s="14" t="s">
        <v>40</v>
      </c>
      <c r="C484" s="15" t="s">
        <v>41</v>
      </c>
      <c r="D484" s="45" t="s">
        <v>3125</v>
      </c>
      <c r="E484" s="15" t="s">
        <v>3126</v>
      </c>
      <c r="F484" s="18" t="s">
        <v>3127</v>
      </c>
      <c r="G484" s="19" t="s">
        <v>1472</v>
      </c>
      <c r="H484" s="20" t="s">
        <v>47</v>
      </c>
      <c r="I484" s="21" t="s">
        <v>48</v>
      </c>
      <c r="J484" s="38">
        <v>46052</v>
      </c>
      <c r="K484" s="22">
        <v>46058</v>
      </c>
      <c r="L484" s="22">
        <v>46299</v>
      </c>
      <c r="M484" s="24" t="s">
        <v>49</v>
      </c>
      <c r="N484" s="10">
        <f t="shared" si="23"/>
        <v>47661120</v>
      </c>
      <c r="O484" s="11">
        <v>5957640</v>
      </c>
      <c r="P484" s="52">
        <v>903</v>
      </c>
      <c r="Q484" s="25">
        <v>46036</v>
      </c>
      <c r="R484" s="26" t="s">
        <v>297</v>
      </c>
      <c r="S484" s="52">
        <v>1206</v>
      </c>
      <c r="T484" s="44">
        <v>46056</v>
      </c>
      <c r="U484" s="9">
        <v>47661120</v>
      </c>
      <c r="V484" s="29" t="s">
        <v>51</v>
      </c>
      <c r="W484" s="30">
        <v>46052</v>
      </c>
      <c r="X484" s="18" t="s">
        <v>3128</v>
      </c>
      <c r="Y484" s="6" t="s">
        <v>3129</v>
      </c>
      <c r="Z484" s="18" t="s">
        <v>384</v>
      </c>
      <c r="AA484" s="31"/>
      <c r="AB484" s="31"/>
      <c r="AC484" s="31"/>
      <c r="AD484" s="32"/>
      <c r="AE484" s="31"/>
      <c r="AF484" s="32"/>
      <c r="AG484" s="31"/>
      <c r="AH484" s="33"/>
      <c r="AI484" s="32"/>
      <c r="AJ484" s="32"/>
      <c r="AK484" s="34">
        <v>46299</v>
      </c>
      <c r="AL484" s="35">
        <v>240</v>
      </c>
      <c r="AM484" s="31" t="s">
        <v>49</v>
      </c>
      <c r="AN484" s="36">
        <v>47661120</v>
      </c>
    </row>
    <row r="485" spans="1:40" s="37" customFormat="1" ht="37.5" customHeight="1" x14ac:dyDescent="0.25">
      <c r="A485" s="13">
        <v>507</v>
      </c>
      <c r="B485" s="14" t="s">
        <v>40</v>
      </c>
      <c r="C485" s="15" t="s">
        <v>41</v>
      </c>
      <c r="D485" s="45" t="s">
        <v>3130</v>
      </c>
      <c r="E485" s="15" t="s">
        <v>3131</v>
      </c>
      <c r="F485" s="18" t="s">
        <v>3132</v>
      </c>
      <c r="G485" s="19" t="s">
        <v>366</v>
      </c>
      <c r="H485" s="20" t="s">
        <v>47</v>
      </c>
      <c r="I485" s="21" t="s">
        <v>48</v>
      </c>
      <c r="J485" s="38">
        <v>46052</v>
      </c>
      <c r="K485" s="22">
        <v>46056</v>
      </c>
      <c r="L485" s="22">
        <v>46297</v>
      </c>
      <c r="M485" s="24" t="s">
        <v>49</v>
      </c>
      <c r="N485" s="10">
        <f t="shared" si="23"/>
        <v>23412480</v>
      </c>
      <c r="O485" s="11">
        <v>2926560</v>
      </c>
      <c r="P485" s="52">
        <v>866</v>
      </c>
      <c r="Q485" s="25">
        <v>46036</v>
      </c>
      <c r="R485" s="26" t="s">
        <v>367</v>
      </c>
      <c r="S485" s="52">
        <v>1131</v>
      </c>
      <c r="T485" s="44">
        <v>46055</v>
      </c>
      <c r="U485" s="9">
        <v>23412480</v>
      </c>
      <c r="V485" s="29" t="s">
        <v>51</v>
      </c>
      <c r="W485" s="30">
        <v>46052</v>
      </c>
      <c r="X485" s="18" t="s">
        <v>3133</v>
      </c>
      <c r="Y485" s="6" t="s">
        <v>3134</v>
      </c>
      <c r="Z485" s="18" t="s">
        <v>370</v>
      </c>
      <c r="AA485" s="31"/>
      <c r="AB485" s="31"/>
      <c r="AC485" s="31"/>
      <c r="AD485" s="32"/>
      <c r="AE485" s="31"/>
      <c r="AF485" s="32"/>
      <c r="AG485" s="31"/>
      <c r="AH485" s="33"/>
      <c r="AI485" s="32"/>
      <c r="AJ485" s="32"/>
      <c r="AK485" s="34">
        <v>46297</v>
      </c>
      <c r="AL485" s="35">
        <v>240</v>
      </c>
      <c r="AM485" s="31" t="s">
        <v>49</v>
      </c>
      <c r="AN485" s="36">
        <v>23412480</v>
      </c>
    </row>
    <row r="486" spans="1:40" s="37" customFormat="1" ht="37.5" customHeight="1" x14ac:dyDescent="0.25">
      <c r="A486" s="13">
        <v>508</v>
      </c>
      <c r="B486" s="14" t="s">
        <v>189</v>
      </c>
      <c r="C486" s="15" t="s">
        <v>190</v>
      </c>
      <c r="D486" s="45" t="s">
        <v>3135</v>
      </c>
      <c r="E486" s="15" t="s">
        <v>3136</v>
      </c>
      <c r="F486" s="18" t="s">
        <v>3137</v>
      </c>
      <c r="G486" s="19" t="s">
        <v>869</v>
      </c>
      <c r="H486" s="20" t="s">
        <v>47</v>
      </c>
      <c r="I486" s="21" t="s">
        <v>48</v>
      </c>
      <c r="J486" s="38">
        <v>46052</v>
      </c>
      <c r="K486" s="22">
        <v>46058</v>
      </c>
      <c r="L486" s="22">
        <v>46299</v>
      </c>
      <c r="M486" s="24" t="s">
        <v>49</v>
      </c>
      <c r="N486" s="10">
        <f t="shared" si="23"/>
        <v>24760000</v>
      </c>
      <c r="O486" s="11">
        <v>3095000</v>
      </c>
      <c r="P486" s="52">
        <v>1051</v>
      </c>
      <c r="Q486" s="25">
        <v>46041</v>
      </c>
      <c r="R486" s="26" t="s">
        <v>174</v>
      </c>
      <c r="S486" s="52">
        <v>1250</v>
      </c>
      <c r="T486" s="44">
        <v>46058</v>
      </c>
      <c r="U486" s="9">
        <v>24760000</v>
      </c>
      <c r="V486" s="29" t="s">
        <v>51</v>
      </c>
      <c r="W486" s="30">
        <v>46052</v>
      </c>
      <c r="X486" s="18" t="s">
        <v>3138</v>
      </c>
      <c r="Y486" s="6" t="s">
        <v>3139</v>
      </c>
      <c r="Z486" s="18" t="s">
        <v>177</v>
      </c>
      <c r="AA486" s="31"/>
      <c r="AB486" s="31"/>
      <c r="AC486" s="31"/>
      <c r="AD486" s="32"/>
      <c r="AE486" s="31"/>
      <c r="AF486" s="32"/>
      <c r="AG486" s="31"/>
      <c r="AH486" s="33"/>
      <c r="AI486" s="32"/>
      <c r="AJ486" s="32"/>
      <c r="AK486" s="34">
        <v>46299</v>
      </c>
      <c r="AL486" s="35">
        <v>240</v>
      </c>
      <c r="AM486" s="31" t="s">
        <v>49</v>
      </c>
      <c r="AN486" s="36">
        <v>24760000</v>
      </c>
    </row>
    <row r="487" spans="1:40" s="37" customFormat="1" ht="37.5" customHeight="1" x14ac:dyDescent="0.25">
      <c r="A487" s="13">
        <v>509</v>
      </c>
      <c r="B487" s="14" t="s">
        <v>778</v>
      </c>
      <c r="C487" s="15" t="s">
        <v>779</v>
      </c>
      <c r="D487" s="45" t="s">
        <v>3140</v>
      </c>
      <c r="E487" s="15" t="s">
        <v>3141</v>
      </c>
      <c r="F487" s="18" t="s">
        <v>3142</v>
      </c>
      <c r="G487" s="19" t="s">
        <v>3143</v>
      </c>
      <c r="H487" s="20" t="s">
        <v>47</v>
      </c>
      <c r="I487" s="21" t="s">
        <v>48</v>
      </c>
      <c r="J487" s="38">
        <v>46052</v>
      </c>
      <c r="K487" s="22">
        <v>46058</v>
      </c>
      <c r="L487" s="22">
        <v>46299</v>
      </c>
      <c r="M487" s="24" t="s">
        <v>49</v>
      </c>
      <c r="N487" s="10">
        <f t="shared" si="23"/>
        <v>23412480</v>
      </c>
      <c r="O487" s="11">
        <v>2926560</v>
      </c>
      <c r="P487" s="52">
        <v>1114</v>
      </c>
      <c r="Q487" s="25">
        <v>46041</v>
      </c>
      <c r="R487" s="26" t="s">
        <v>517</v>
      </c>
      <c r="S487" s="52">
        <v>1251</v>
      </c>
      <c r="T487" s="44">
        <v>46058</v>
      </c>
      <c r="U487" s="9">
        <v>23412480</v>
      </c>
      <c r="V487" s="29" t="s">
        <v>51</v>
      </c>
      <c r="W487" s="30">
        <v>46052</v>
      </c>
      <c r="X487" s="18" t="s">
        <v>3144</v>
      </c>
      <c r="Y487" s="6" t="s">
        <v>3145</v>
      </c>
      <c r="Z487" s="18" t="s">
        <v>786</v>
      </c>
      <c r="AA487" s="31"/>
      <c r="AB487" s="31"/>
      <c r="AC487" s="31"/>
      <c r="AD487" s="32"/>
      <c r="AE487" s="31"/>
      <c r="AF487" s="32"/>
      <c r="AG487" s="31"/>
      <c r="AH487" s="33"/>
      <c r="AI487" s="32"/>
      <c r="AJ487" s="32"/>
      <c r="AK487" s="34">
        <v>46299</v>
      </c>
      <c r="AL487" s="35">
        <v>240</v>
      </c>
      <c r="AM487" s="31" t="s">
        <v>49</v>
      </c>
      <c r="AN487" s="36">
        <v>23412480</v>
      </c>
    </row>
    <row r="488" spans="1:40" s="37" customFormat="1" ht="37.5" customHeight="1" x14ac:dyDescent="0.25">
      <c r="A488" s="13">
        <v>510</v>
      </c>
      <c r="B488" s="14" t="s">
        <v>40</v>
      </c>
      <c r="C488" s="15" t="s">
        <v>41</v>
      </c>
      <c r="D488" s="45" t="s">
        <v>3146</v>
      </c>
      <c r="E488" s="15" t="s">
        <v>3147</v>
      </c>
      <c r="F488" s="18" t="s">
        <v>3148</v>
      </c>
      <c r="G488" s="19" t="s">
        <v>3149</v>
      </c>
      <c r="H488" s="20" t="s">
        <v>47</v>
      </c>
      <c r="I488" s="21" t="s">
        <v>48</v>
      </c>
      <c r="J488" s="38">
        <v>46052</v>
      </c>
      <c r="K488" s="22">
        <v>46057</v>
      </c>
      <c r="L488" s="22">
        <v>46298</v>
      </c>
      <c r="M488" s="24" t="s">
        <v>49</v>
      </c>
      <c r="N488" s="10">
        <f t="shared" si="23"/>
        <v>88000000</v>
      </c>
      <c r="O488" s="11">
        <v>11000000</v>
      </c>
      <c r="P488" s="52">
        <v>956</v>
      </c>
      <c r="Q488" s="25">
        <v>46038</v>
      </c>
      <c r="R488" s="26" t="s">
        <v>2190</v>
      </c>
      <c r="S488" s="52">
        <v>1212</v>
      </c>
      <c r="T488" s="44">
        <v>46056</v>
      </c>
      <c r="U488" s="9">
        <v>88000000</v>
      </c>
      <c r="V488" s="29" t="s">
        <v>51</v>
      </c>
      <c r="W488" s="30">
        <v>46052</v>
      </c>
      <c r="X488" s="18" t="s">
        <v>3150</v>
      </c>
      <c r="Y488" s="6" t="s">
        <v>3151</v>
      </c>
      <c r="Z488" s="18" t="s">
        <v>188</v>
      </c>
      <c r="AA488" s="31"/>
      <c r="AB488" s="31"/>
      <c r="AC488" s="31"/>
      <c r="AD488" s="32"/>
      <c r="AE488" s="31"/>
      <c r="AF488" s="32"/>
      <c r="AG488" s="31"/>
      <c r="AH488" s="33"/>
      <c r="AI488" s="32"/>
      <c r="AJ488" s="32"/>
      <c r="AK488" s="34">
        <v>46298</v>
      </c>
      <c r="AL488" s="35">
        <v>240</v>
      </c>
      <c r="AM488" s="31" t="s">
        <v>49</v>
      </c>
      <c r="AN488" s="36">
        <v>88000000</v>
      </c>
    </row>
    <row r="489" spans="1:40" s="37" customFormat="1" ht="37.5" customHeight="1" x14ac:dyDescent="0.25">
      <c r="A489" s="13">
        <v>511</v>
      </c>
      <c r="B489" s="14" t="s">
        <v>615</v>
      </c>
      <c r="C489" s="15" t="s">
        <v>616</v>
      </c>
      <c r="D489" s="45" t="s">
        <v>3152</v>
      </c>
      <c r="E489" s="15" t="s">
        <v>3153</v>
      </c>
      <c r="F489" s="18" t="s">
        <v>3152</v>
      </c>
      <c r="G489" s="19" t="s">
        <v>2102</v>
      </c>
      <c r="H489" s="20" t="s">
        <v>47</v>
      </c>
      <c r="I489" s="21" t="s">
        <v>48</v>
      </c>
      <c r="J489" s="38">
        <v>46052</v>
      </c>
      <c r="K489" s="22">
        <v>46056</v>
      </c>
      <c r="L489" s="22">
        <v>46297</v>
      </c>
      <c r="M489" s="24" t="s">
        <v>323</v>
      </c>
      <c r="N489" s="10">
        <f t="shared" si="23"/>
        <v>93500000</v>
      </c>
      <c r="O489" s="11">
        <v>8500000</v>
      </c>
      <c r="P489" s="52">
        <v>1170</v>
      </c>
      <c r="Q489" s="25">
        <v>46041</v>
      </c>
      <c r="R489" s="26" t="s">
        <v>2103</v>
      </c>
      <c r="S489" s="52">
        <v>1183</v>
      </c>
      <c r="T489" s="44">
        <v>46056</v>
      </c>
      <c r="U489" s="9">
        <v>93500000</v>
      </c>
      <c r="V489" s="29" t="s">
        <v>51</v>
      </c>
      <c r="W489" s="30">
        <v>46052</v>
      </c>
      <c r="X489" s="18" t="s">
        <v>3154</v>
      </c>
      <c r="Y489" s="6" t="s">
        <v>3155</v>
      </c>
      <c r="Z489" s="18" t="s">
        <v>198</v>
      </c>
      <c r="AA489" s="31"/>
      <c r="AB489" s="31"/>
      <c r="AC489" s="31"/>
      <c r="AD489" s="32"/>
      <c r="AE489" s="31"/>
      <c r="AF489" s="32"/>
      <c r="AG489" s="31"/>
      <c r="AH489" s="33"/>
      <c r="AI489" s="32"/>
      <c r="AJ489" s="32"/>
      <c r="AK489" s="34">
        <v>46297</v>
      </c>
      <c r="AL489" s="35">
        <v>330</v>
      </c>
      <c r="AM489" s="31" t="s">
        <v>323</v>
      </c>
      <c r="AN489" s="36">
        <v>93500000</v>
      </c>
    </row>
    <row r="490" spans="1:40" s="37" customFormat="1" ht="37.5" customHeight="1" x14ac:dyDescent="0.25">
      <c r="A490" s="13">
        <v>512</v>
      </c>
      <c r="B490" s="14" t="s">
        <v>40</v>
      </c>
      <c r="C490" s="15" t="s">
        <v>41</v>
      </c>
      <c r="D490" s="45" t="s">
        <v>3156</v>
      </c>
      <c r="E490" s="15" t="s">
        <v>3157</v>
      </c>
      <c r="F490" s="18" t="s">
        <v>3158</v>
      </c>
      <c r="G490" s="19" t="s">
        <v>388</v>
      </c>
      <c r="H490" s="20" t="s">
        <v>47</v>
      </c>
      <c r="I490" s="21" t="s">
        <v>48</v>
      </c>
      <c r="J490" s="38">
        <v>46052</v>
      </c>
      <c r="K490" s="22">
        <v>46065</v>
      </c>
      <c r="L490" s="22">
        <v>46306</v>
      </c>
      <c r="M490" s="24" t="s">
        <v>49</v>
      </c>
      <c r="N490" s="10">
        <f t="shared" si="23"/>
        <v>24248640</v>
      </c>
      <c r="O490" s="11">
        <v>3031080</v>
      </c>
      <c r="P490" s="52" t="s">
        <v>1314</v>
      </c>
      <c r="Q490" s="25">
        <v>46036</v>
      </c>
      <c r="R490" s="26" t="s">
        <v>389</v>
      </c>
      <c r="S490" s="52" t="s">
        <v>3159</v>
      </c>
      <c r="T490" s="44">
        <v>46065</v>
      </c>
      <c r="U490" s="9">
        <v>24248640</v>
      </c>
      <c r="V490" s="29" t="s">
        <v>51</v>
      </c>
      <c r="W490" s="30">
        <v>46052</v>
      </c>
      <c r="X490" s="18" t="s">
        <v>3160</v>
      </c>
      <c r="Y490" s="6" t="s">
        <v>3161</v>
      </c>
      <c r="Z490" s="18" t="s">
        <v>301</v>
      </c>
      <c r="AA490" s="31"/>
      <c r="AB490" s="31"/>
      <c r="AC490" s="31"/>
      <c r="AD490" s="32"/>
      <c r="AE490" s="31"/>
      <c r="AF490" s="32" t="s">
        <v>90</v>
      </c>
      <c r="AG490" s="39">
        <v>46195</v>
      </c>
      <c r="AH490" s="33">
        <v>46195</v>
      </c>
      <c r="AI490" s="14" t="s">
        <v>3162</v>
      </c>
      <c r="AJ490" s="32" t="s">
        <v>3157</v>
      </c>
      <c r="AK490" s="34">
        <v>46306</v>
      </c>
      <c r="AL490" s="35">
        <v>240</v>
      </c>
      <c r="AM490" s="31" t="s">
        <v>49</v>
      </c>
      <c r="AN490" s="36">
        <v>24248640</v>
      </c>
    </row>
    <row r="491" spans="1:40" s="37" customFormat="1" ht="37.5" customHeight="1" x14ac:dyDescent="0.25">
      <c r="A491" s="13">
        <v>513</v>
      </c>
      <c r="B491" s="14" t="s">
        <v>40</v>
      </c>
      <c r="C491" s="15" t="s">
        <v>41</v>
      </c>
      <c r="D491" s="45" t="s">
        <v>3163</v>
      </c>
      <c r="E491" s="15" t="s">
        <v>3164</v>
      </c>
      <c r="F491" s="18" t="s">
        <v>3165</v>
      </c>
      <c r="G491" s="19" t="s">
        <v>863</v>
      </c>
      <c r="H491" s="20" t="s">
        <v>47</v>
      </c>
      <c r="I491" s="21" t="s">
        <v>48</v>
      </c>
      <c r="J491" s="38">
        <v>46052</v>
      </c>
      <c r="K491" s="22">
        <v>46058</v>
      </c>
      <c r="L491" s="22">
        <v>46299</v>
      </c>
      <c r="M491" s="24" t="s">
        <v>49</v>
      </c>
      <c r="N491" s="10">
        <f t="shared" si="23"/>
        <v>24248640</v>
      </c>
      <c r="O491" s="11">
        <v>3031080</v>
      </c>
      <c r="P491" s="52">
        <v>976</v>
      </c>
      <c r="Q491" s="25">
        <v>46041</v>
      </c>
      <c r="R491" s="26" t="s">
        <v>857</v>
      </c>
      <c r="S491" s="52">
        <v>1211</v>
      </c>
      <c r="T491" s="44">
        <v>46056</v>
      </c>
      <c r="U491" s="9">
        <v>24248640</v>
      </c>
      <c r="V491" s="29" t="s">
        <v>51</v>
      </c>
      <c r="W491" s="30">
        <v>46052</v>
      </c>
      <c r="X491" s="18" t="s">
        <v>3166</v>
      </c>
      <c r="Y491" s="6" t="s">
        <v>3167</v>
      </c>
      <c r="Z491" s="18" t="s">
        <v>301</v>
      </c>
      <c r="AA491" s="31"/>
      <c r="AB491" s="31"/>
      <c r="AC491" s="31"/>
      <c r="AD491" s="32"/>
      <c r="AE491" s="31"/>
      <c r="AF491" s="32"/>
      <c r="AG491" s="31"/>
      <c r="AH491" s="33"/>
      <c r="AI491" s="32"/>
      <c r="AJ491" s="32"/>
      <c r="AK491" s="34">
        <v>46299</v>
      </c>
      <c r="AL491" s="35">
        <v>240</v>
      </c>
      <c r="AM491" s="31" t="s">
        <v>49</v>
      </c>
      <c r="AN491" s="36">
        <v>24248640</v>
      </c>
    </row>
    <row r="492" spans="1:40" s="37" customFormat="1" ht="37.5" customHeight="1" x14ac:dyDescent="0.25">
      <c r="A492" s="13">
        <v>514</v>
      </c>
      <c r="B492" s="14" t="s">
        <v>40</v>
      </c>
      <c r="C492" s="15" t="s">
        <v>41</v>
      </c>
      <c r="D492" s="45" t="s">
        <v>3168</v>
      </c>
      <c r="E492" s="15" t="s">
        <v>3169</v>
      </c>
      <c r="F492" s="18" t="s">
        <v>3168</v>
      </c>
      <c r="G492" s="19" t="s">
        <v>3170</v>
      </c>
      <c r="H492" s="20" t="s">
        <v>47</v>
      </c>
      <c r="I492" s="21" t="s">
        <v>48</v>
      </c>
      <c r="J492" s="38">
        <v>46052</v>
      </c>
      <c r="K492" s="22">
        <v>46065</v>
      </c>
      <c r="L492" s="22">
        <v>46306</v>
      </c>
      <c r="M492" s="24" t="s">
        <v>49</v>
      </c>
      <c r="N492" s="10">
        <f t="shared" si="23"/>
        <v>62400000</v>
      </c>
      <c r="O492" s="11">
        <v>7800000</v>
      </c>
      <c r="P492" s="52">
        <v>1216</v>
      </c>
      <c r="Q492" s="25">
        <v>46050</v>
      </c>
      <c r="R492" s="26" t="s">
        <v>3171</v>
      </c>
      <c r="S492" s="52">
        <v>1176</v>
      </c>
      <c r="T492" s="44">
        <v>46056</v>
      </c>
      <c r="U492" s="9">
        <v>62400000</v>
      </c>
      <c r="V492" s="29" t="s">
        <v>51</v>
      </c>
      <c r="W492" s="30">
        <v>46052</v>
      </c>
      <c r="X492" s="18" t="s">
        <v>3172</v>
      </c>
      <c r="Y492" s="6" t="s">
        <v>3173</v>
      </c>
      <c r="Z492" s="18" t="s">
        <v>415</v>
      </c>
      <c r="AA492" s="31"/>
      <c r="AB492" s="31"/>
      <c r="AC492" s="31"/>
      <c r="AD492" s="32"/>
      <c r="AE492" s="31"/>
      <c r="AF492" s="32"/>
      <c r="AG492" s="31"/>
      <c r="AH492" s="33"/>
      <c r="AI492" s="32"/>
      <c r="AJ492" s="32"/>
      <c r="AK492" s="34">
        <v>46306</v>
      </c>
      <c r="AL492" s="35">
        <v>240</v>
      </c>
      <c r="AM492" s="31" t="s">
        <v>49</v>
      </c>
      <c r="AN492" s="36">
        <v>62400000</v>
      </c>
    </row>
    <row r="493" spans="1:40" s="37" customFormat="1" ht="37.5" customHeight="1" x14ac:dyDescent="0.25">
      <c r="A493" s="13">
        <v>515</v>
      </c>
      <c r="B493" s="14" t="s">
        <v>1608</v>
      </c>
      <c r="C493" s="15" t="s">
        <v>1609</v>
      </c>
      <c r="D493" s="45" t="s">
        <v>3174</v>
      </c>
      <c r="E493" s="15" t="s">
        <v>3175</v>
      </c>
      <c r="F493" s="18" t="s">
        <v>3176</v>
      </c>
      <c r="G493" s="19" t="s">
        <v>3177</v>
      </c>
      <c r="H493" s="20" t="s">
        <v>47</v>
      </c>
      <c r="I493" s="21" t="s">
        <v>48</v>
      </c>
      <c r="J493" s="38">
        <v>46052</v>
      </c>
      <c r="K493" s="22">
        <v>46057</v>
      </c>
      <c r="L493" s="22">
        <v>46298</v>
      </c>
      <c r="M493" s="24" t="s">
        <v>49</v>
      </c>
      <c r="N493" s="10">
        <f t="shared" si="23"/>
        <v>29265600</v>
      </c>
      <c r="O493" s="11">
        <v>3658200</v>
      </c>
      <c r="P493" s="52">
        <v>1107</v>
      </c>
      <c r="Q493" s="25">
        <v>46041</v>
      </c>
      <c r="R493" s="26" t="s">
        <v>118</v>
      </c>
      <c r="S493" s="52">
        <v>1213</v>
      </c>
      <c r="T493" s="44">
        <v>46056</v>
      </c>
      <c r="U493" s="9">
        <v>29265600</v>
      </c>
      <c r="V493" s="29" t="s">
        <v>51</v>
      </c>
      <c r="W493" s="30">
        <v>46052</v>
      </c>
      <c r="X493" s="18" t="s">
        <v>3178</v>
      </c>
      <c r="Y493" s="6" t="s">
        <v>3179</v>
      </c>
      <c r="Z493" s="18" t="s">
        <v>1616</v>
      </c>
      <c r="AA493" s="31"/>
      <c r="AB493" s="31"/>
      <c r="AC493" s="31"/>
      <c r="AD493" s="32"/>
      <c r="AE493" s="31"/>
      <c r="AF493" s="32"/>
      <c r="AG493" s="31"/>
      <c r="AH493" s="33"/>
      <c r="AI493" s="32"/>
      <c r="AJ493" s="32"/>
      <c r="AK493" s="34">
        <v>46298</v>
      </c>
      <c r="AL493" s="35">
        <v>240</v>
      </c>
      <c r="AM493" s="31" t="s">
        <v>49</v>
      </c>
      <c r="AN493" s="36">
        <v>29265600</v>
      </c>
    </row>
    <row r="494" spans="1:40" s="37" customFormat="1" ht="37.5" customHeight="1" x14ac:dyDescent="0.25">
      <c r="A494" s="13">
        <v>516</v>
      </c>
      <c r="B494" s="14" t="s">
        <v>902</v>
      </c>
      <c r="C494" s="15" t="s">
        <v>903</v>
      </c>
      <c r="D494" s="45" t="s">
        <v>3180</v>
      </c>
      <c r="E494" s="15" t="s">
        <v>3181</v>
      </c>
      <c r="F494" s="18" t="s">
        <v>3182</v>
      </c>
      <c r="G494" s="19" t="s">
        <v>907</v>
      </c>
      <c r="H494" s="20" t="s">
        <v>47</v>
      </c>
      <c r="I494" s="21" t="s">
        <v>48</v>
      </c>
      <c r="J494" s="38">
        <v>46052</v>
      </c>
      <c r="K494" s="22">
        <v>46063</v>
      </c>
      <c r="L494" s="22">
        <v>46304</v>
      </c>
      <c r="M494" s="24" t="s">
        <v>49</v>
      </c>
      <c r="N494" s="10">
        <f t="shared" si="23"/>
        <v>24000000</v>
      </c>
      <c r="O494" s="11">
        <v>3000000</v>
      </c>
      <c r="P494" s="52" t="s">
        <v>935</v>
      </c>
      <c r="Q494" s="25">
        <v>46041</v>
      </c>
      <c r="R494" s="26" t="s">
        <v>908</v>
      </c>
      <c r="S494" s="52" t="s">
        <v>3183</v>
      </c>
      <c r="T494" s="44">
        <v>46063</v>
      </c>
      <c r="U494" s="9">
        <v>24000000</v>
      </c>
      <c r="V494" s="29" t="s">
        <v>51</v>
      </c>
      <c r="W494" s="30">
        <v>46052</v>
      </c>
      <c r="X494" s="18" t="s">
        <v>3184</v>
      </c>
      <c r="Y494" s="6" t="s">
        <v>3185</v>
      </c>
      <c r="Z494" s="18" t="s">
        <v>911</v>
      </c>
      <c r="AA494" s="31"/>
      <c r="AB494" s="31"/>
      <c r="AC494" s="31"/>
      <c r="AD494" s="32"/>
      <c r="AE494" s="31"/>
      <c r="AF494" s="32"/>
      <c r="AG494" s="31"/>
      <c r="AH494" s="33"/>
      <c r="AI494" s="32"/>
      <c r="AJ494" s="32"/>
      <c r="AK494" s="34">
        <v>46304</v>
      </c>
      <c r="AL494" s="35">
        <v>240</v>
      </c>
      <c r="AM494" s="31" t="s">
        <v>49</v>
      </c>
      <c r="AN494" s="36">
        <v>24000000</v>
      </c>
    </row>
    <row r="495" spans="1:40" s="37" customFormat="1" ht="37.5" customHeight="1" x14ac:dyDescent="0.25">
      <c r="A495" s="13">
        <v>517</v>
      </c>
      <c r="B495" s="14" t="s">
        <v>40</v>
      </c>
      <c r="C495" s="15" t="s">
        <v>41</v>
      </c>
      <c r="D495" s="45" t="s">
        <v>3186</v>
      </c>
      <c r="E495" s="15" t="s">
        <v>3187</v>
      </c>
      <c r="F495" s="18" t="s">
        <v>3188</v>
      </c>
      <c r="G495" s="19" t="s">
        <v>3189</v>
      </c>
      <c r="H495" s="20" t="s">
        <v>47</v>
      </c>
      <c r="I495" s="21" t="s">
        <v>48</v>
      </c>
      <c r="J495" s="38">
        <v>46052</v>
      </c>
      <c r="K495" s="22">
        <v>46065</v>
      </c>
      <c r="L495" s="22">
        <v>46306</v>
      </c>
      <c r="M495" s="24" t="s">
        <v>49</v>
      </c>
      <c r="N495" s="10">
        <f t="shared" si="23"/>
        <v>71073600</v>
      </c>
      <c r="O495" s="11">
        <v>8884200</v>
      </c>
      <c r="P495" s="52" t="s">
        <v>2685</v>
      </c>
      <c r="Q495" s="25">
        <v>46045</v>
      </c>
      <c r="R495" s="26" t="s">
        <v>100</v>
      </c>
      <c r="S495" s="52" t="s">
        <v>3190</v>
      </c>
      <c r="T495" s="44">
        <v>46065</v>
      </c>
      <c r="U495" s="9">
        <v>71073600</v>
      </c>
      <c r="V495" s="29" t="s">
        <v>51</v>
      </c>
      <c r="W495" s="30">
        <v>46052</v>
      </c>
      <c r="X495" s="18" t="s">
        <v>3191</v>
      </c>
      <c r="Y495" s="6" t="s">
        <v>3192</v>
      </c>
      <c r="Z495" s="18" t="s">
        <v>188</v>
      </c>
      <c r="AA495" s="31"/>
      <c r="AB495" s="31"/>
      <c r="AC495" s="31"/>
      <c r="AD495" s="32"/>
      <c r="AE495" s="31"/>
      <c r="AF495" s="32"/>
      <c r="AG495" s="31"/>
      <c r="AH495" s="33"/>
      <c r="AI495" s="32"/>
      <c r="AJ495" s="32"/>
      <c r="AK495" s="34">
        <v>46306</v>
      </c>
      <c r="AL495" s="35">
        <v>240</v>
      </c>
      <c r="AM495" s="31" t="s">
        <v>49</v>
      </c>
      <c r="AN495" s="36">
        <v>71073600</v>
      </c>
    </row>
    <row r="496" spans="1:40" s="37" customFormat="1" ht="37.5" customHeight="1" x14ac:dyDescent="0.25">
      <c r="A496" s="13">
        <v>518</v>
      </c>
      <c r="B496" s="14" t="s">
        <v>40</v>
      </c>
      <c r="C496" s="15" t="s">
        <v>41</v>
      </c>
      <c r="D496" s="45" t="s">
        <v>3193</v>
      </c>
      <c r="E496" s="15" t="s">
        <v>3194</v>
      </c>
      <c r="F496" s="18" t="s">
        <v>3195</v>
      </c>
      <c r="G496" s="19" t="s">
        <v>94</v>
      </c>
      <c r="H496" s="20" t="s">
        <v>47</v>
      </c>
      <c r="I496" s="21" t="s">
        <v>48</v>
      </c>
      <c r="J496" s="38">
        <v>46052</v>
      </c>
      <c r="K496" s="22">
        <v>46057</v>
      </c>
      <c r="L496" s="22">
        <v>46298</v>
      </c>
      <c r="M496" s="24" t="s">
        <v>49</v>
      </c>
      <c r="N496" s="10">
        <f t="shared" si="23"/>
        <v>52000000</v>
      </c>
      <c r="O496" s="11">
        <v>6500000</v>
      </c>
      <c r="P496" s="52">
        <v>1230</v>
      </c>
      <c r="Q496" s="25">
        <v>46050</v>
      </c>
      <c r="R496" s="26" t="s">
        <v>2812</v>
      </c>
      <c r="S496" s="52">
        <v>1243</v>
      </c>
      <c r="T496" s="44">
        <v>46056</v>
      </c>
      <c r="U496" s="9">
        <v>52000000</v>
      </c>
      <c r="V496" s="29" t="s">
        <v>51</v>
      </c>
      <c r="W496" s="30">
        <v>46052</v>
      </c>
      <c r="X496" s="18" t="s">
        <v>3196</v>
      </c>
      <c r="Y496" s="6" t="s">
        <v>3197</v>
      </c>
      <c r="Z496" s="18" t="s">
        <v>54</v>
      </c>
      <c r="AA496" s="31"/>
      <c r="AB496" s="31"/>
      <c r="AC496" s="31"/>
      <c r="AD496" s="32"/>
      <c r="AE496" s="31"/>
      <c r="AF496" s="32"/>
      <c r="AG496" s="31"/>
      <c r="AH496" s="33"/>
      <c r="AI496" s="32"/>
      <c r="AJ496" s="32"/>
      <c r="AK496" s="34">
        <v>46298</v>
      </c>
      <c r="AL496" s="35">
        <v>240</v>
      </c>
      <c r="AM496" s="31" t="s">
        <v>49</v>
      </c>
      <c r="AN496" s="36">
        <v>52000000</v>
      </c>
    </row>
    <row r="497" spans="1:40" s="37" customFormat="1" ht="37.5" customHeight="1" x14ac:dyDescent="0.25">
      <c r="A497" s="13">
        <v>519</v>
      </c>
      <c r="B497" s="14" t="s">
        <v>778</v>
      </c>
      <c r="C497" s="15" t="s">
        <v>779</v>
      </c>
      <c r="D497" s="45" t="s">
        <v>3198</v>
      </c>
      <c r="E497" s="15" t="s">
        <v>3199</v>
      </c>
      <c r="F497" s="18" t="s">
        <v>3200</v>
      </c>
      <c r="G497" s="19" t="s">
        <v>3201</v>
      </c>
      <c r="H497" s="20" t="s">
        <v>47</v>
      </c>
      <c r="I497" s="21" t="s">
        <v>48</v>
      </c>
      <c r="J497" s="38">
        <v>46052</v>
      </c>
      <c r="K497" s="22">
        <v>46057</v>
      </c>
      <c r="L497" s="22">
        <v>46298</v>
      </c>
      <c r="M497" s="24" t="s">
        <v>49</v>
      </c>
      <c r="N497" s="10">
        <f t="shared" si="23"/>
        <v>23412480</v>
      </c>
      <c r="O497" s="11">
        <v>2926560</v>
      </c>
      <c r="P497" s="52">
        <v>1132</v>
      </c>
      <c r="Q497" s="25">
        <v>46041</v>
      </c>
      <c r="R497" s="26" t="s">
        <v>517</v>
      </c>
      <c r="S497" s="52">
        <v>1112</v>
      </c>
      <c r="T497" s="44">
        <v>46055</v>
      </c>
      <c r="U497" s="9">
        <v>23412480</v>
      </c>
      <c r="V497" s="29" t="s">
        <v>51</v>
      </c>
      <c r="W497" s="30">
        <v>46052</v>
      </c>
      <c r="X497" s="18" t="s">
        <v>3202</v>
      </c>
      <c r="Y497" s="6" t="s">
        <v>3203</v>
      </c>
      <c r="Z497" s="18" t="s">
        <v>786</v>
      </c>
      <c r="AA497" s="31"/>
      <c r="AB497" s="31"/>
      <c r="AC497" s="31"/>
      <c r="AD497" s="32"/>
      <c r="AE497" s="31"/>
      <c r="AF497" s="32"/>
      <c r="AG497" s="31"/>
      <c r="AH497" s="33"/>
      <c r="AI497" s="32"/>
      <c r="AJ497" s="32"/>
      <c r="AK497" s="34">
        <v>46298</v>
      </c>
      <c r="AL497" s="35">
        <v>240</v>
      </c>
      <c r="AM497" s="31" t="s">
        <v>49</v>
      </c>
      <c r="AN497" s="36">
        <v>23412480</v>
      </c>
    </row>
    <row r="498" spans="1:40" s="37" customFormat="1" ht="37.5" customHeight="1" x14ac:dyDescent="0.25">
      <c r="A498" s="13">
        <v>520</v>
      </c>
      <c r="B498" s="14" t="s">
        <v>40</v>
      </c>
      <c r="C498" s="15" t="s">
        <v>41</v>
      </c>
      <c r="D498" s="45" t="s">
        <v>3204</v>
      </c>
      <c r="E498" s="15" t="s">
        <v>3205</v>
      </c>
      <c r="F498" s="18" t="s">
        <v>3206</v>
      </c>
      <c r="G498" s="19" t="s">
        <v>1125</v>
      </c>
      <c r="H498" s="20" t="s">
        <v>47</v>
      </c>
      <c r="I498" s="21" t="s">
        <v>48</v>
      </c>
      <c r="J498" s="38">
        <v>46052</v>
      </c>
      <c r="K498" s="22">
        <v>46055</v>
      </c>
      <c r="L498" s="22">
        <v>46296</v>
      </c>
      <c r="M498" s="24" t="s">
        <v>49</v>
      </c>
      <c r="N498" s="10">
        <f t="shared" si="23"/>
        <v>46824960</v>
      </c>
      <c r="O498" s="11">
        <v>5853120</v>
      </c>
      <c r="P498" s="52">
        <v>1002</v>
      </c>
      <c r="Q498" s="25">
        <v>46041</v>
      </c>
      <c r="R498" s="26" t="s">
        <v>1127</v>
      </c>
      <c r="S498" s="52">
        <v>1113</v>
      </c>
      <c r="T498" s="44">
        <v>46055</v>
      </c>
      <c r="U498" s="9">
        <v>46824960</v>
      </c>
      <c r="V498" s="29" t="s">
        <v>51</v>
      </c>
      <c r="W498" s="30">
        <v>46052</v>
      </c>
      <c r="X498" s="18" t="s">
        <v>3207</v>
      </c>
      <c r="Y498" s="6" t="s">
        <v>3208</v>
      </c>
      <c r="Z498" s="18" t="s">
        <v>301</v>
      </c>
      <c r="AA498" s="31"/>
      <c r="AB498" s="31"/>
      <c r="AC498" s="31"/>
      <c r="AD498" s="32"/>
      <c r="AE498" s="31"/>
      <c r="AF498" s="32"/>
      <c r="AG498" s="31"/>
      <c r="AH498" s="33"/>
      <c r="AI498" s="32"/>
      <c r="AJ498" s="32"/>
      <c r="AK498" s="34">
        <v>46296</v>
      </c>
      <c r="AL498" s="35">
        <v>240</v>
      </c>
      <c r="AM498" s="31" t="s">
        <v>49</v>
      </c>
      <c r="AN498" s="36">
        <v>46824960</v>
      </c>
    </row>
    <row r="499" spans="1:40" s="37" customFormat="1" ht="37.5" customHeight="1" x14ac:dyDescent="0.25">
      <c r="A499" s="13">
        <v>521</v>
      </c>
      <c r="B499" s="14" t="s">
        <v>40</v>
      </c>
      <c r="C499" s="15" t="s">
        <v>41</v>
      </c>
      <c r="D499" s="45" t="s">
        <v>3209</v>
      </c>
      <c r="E499" s="15" t="s">
        <v>3210</v>
      </c>
      <c r="F499" s="18" t="s">
        <v>3211</v>
      </c>
      <c r="G499" s="19" t="s">
        <v>3212</v>
      </c>
      <c r="H499" s="20" t="s">
        <v>47</v>
      </c>
      <c r="I499" s="21" t="s">
        <v>48</v>
      </c>
      <c r="J499" s="38">
        <v>46052</v>
      </c>
      <c r="K499" s="22">
        <v>46057</v>
      </c>
      <c r="L499" s="22">
        <v>46298</v>
      </c>
      <c r="M499" s="24" t="s">
        <v>49</v>
      </c>
      <c r="N499" s="10">
        <f t="shared" si="23"/>
        <v>58531200</v>
      </c>
      <c r="O499" s="11">
        <v>7316400</v>
      </c>
      <c r="P499" s="52">
        <v>1084</v>
      </c>
      <c r="Q499" s="25">
        <v>46041</v>
      </c>
      <c r="R499" s="26" t="s">
        <v>280</v>
      </c>
      <c r="S499" s="52">
        <v>1236</v>
      </c>
      <c r="T499" s="44">
        <v>46056</v>
      </c>
      <c r="U499" s="9">
        <v>58531200</v>
      </c>
      <c r="V499" s="29" t="s">
        <v>51</v>
      </c>
      <c r="W499" s="30">
        <v>46052</v>
      </c>
      <c r="X499" s="18" t="s">
        <v>3213</v>
      </c>
      <c r="Y499" s="8" t="s">
        <v>3214</v>
      </c>
      <c r="Z499" s="18" t="s">
        <v>415</v>
      </c>
      <c r="AA499" s="31"/>
      <c r="AB499" s="31"/>
      <c r="AC499" s="31"/>
      <c r="AD499" s="32"/>
      <c r="AE499" s="31"/>
      <c r="AF499" s="32"/>
      <c r="AG499" s="31"/>
      <c r="AH499" s="33"/>
      <c r="AI499" s="32"/>
      <c r="AJ499" s="32"/>
      <c r="AK499" s="34">
        <v>46298</v>
      </c>
      <c r="AL499" s="35">
        <v>240</v>
      </c>
      <c r="AM499" s="31" t="s">
        <v>49</v>
      </c>
      <c r="AN499" s="36">
        <v>58531200</v>
      </c>
    </row>
    <row r="500" spans="1:40" s="37" customFormat="1" ht="37.5" customHeight="1" x14ac:dyDescent="0.25">
      <c r="A500" s="13">
        <v>522</v>
      </c>
      <c r="B500" s="14" t="s">
        <v>40</v>
      </c>
      <c r="C500" s="15" t="s">
        <v>41</v>
      </c>
      <c r="D500" s="45" t="s">
        <v>3215</v>
      </c>
      <c r="E500" s="15" t="s">
        <v>3216</v>
      </c>
      <c r="F500" s="18" t="s">
        <v>3217</v>
      </c>
      <c r="G500" s="19" t="s">
        <v>714</v>
      </c>
      <c r="H500" s="20" t="s">
        <v>47</v>
      </c>
      <c r="I500" s="21" t="s">
        <v>48</v>
      </c>
      <c r="J500" s="38">
        <v>46052</v>
      </c>
      <c r="K500" s="22">
        <v>46059</v>
      </c>
      <c r="L500" s="38">
        <v>46300</v>
      </c>
      <c r="M500" s="24" t="s">
        <v>49</v>
      </c>
      <c r="N500" s="10">
        <f t="shared" si="23"/>
        <v>71073600</v>
      </c>
      <c r="O500" s="11">
        <v>8884200</v>
      </c>
      <c r="P500" s="52">
        <v>890</v>
      </c>
      <c r="Q500" s="25">
        <v>46036</v>
      </c>
      <c r="R500" s="26" t="s">
        <v>71</v>
      </c>
      <c r="S500" s="52">
        <v>1306</v>
      </c>
      <c r="T500" s="44">
        <v>46059</v>
      </c>
      <c r="U500" s="9">
        <v>71073600</v>
      </c>
      <c r="V500" s="29" t="s">
        <v>51</v>
      </c>
      <c r="W500" s="30">
        <v>46052</v>
      </c>
      <c r="X500" s="18" t="s">
        <v>3218</v>
      </c>
      <c r="Y500" s="6" t="s">
        <v>3219</v>
      </c>
      <c r="Z500" s="18" t="s">
        <v>54</v>
      </c>
      <c r="AA500" s="31"/>
      <c r="AB500" s="31"/>
      <c r="AC500" s="31"/>
      <c r="AD500" s="32"/>
      <c r="AE500" s="31"/>
      <c r="AF500" s="32"/>
      <c r="AG500" s="31"/>
      <c r="AH500" s="33"/>
      <c r="AI500" s="32"/>
      <c r="AJ500" s="32"/>
      <c r="AK500" s="34">
        <v>46300</v>
      </c>
      <c r="AL500" s="35">
        <v>240</v>
      </c>
      <c r="AM500" s="31" t="s">
        <v>49</v>
      </c>
      <c r="AN500" s="36">
        <v>71073600</v>
      </c>
    </row>
    <row r="501" spans="1:40" s="37" customFormat="1" ht="37.5" customHeight="1" x14ac:dyDescent="0.25">
      <c r="A501" s="13">
        <v>523</v>
      </c>
      <c r="B501" s="14" t="s">
        <v>40</v>
      </c>
      <c r="C501" s="15" t="s">
        <v>41</v>
      </c>
      <c r="D501" s="45" t="s">
        <v>3220</v>
      </c>
      <c r="E501" s="15" t="s">
        <v>3221</v>
      </c>
      <c r="F501" s="18" t="s">
        <v>3222</v>
      </c>
      <c r="G501" s="19" t="s">
        <v>759</v>
      </c>
      <c r="H501" s="20" t="s">
        <v>47</v>
      </c>
      <c r="I501" s="21" t="s">
        <v>48</v>
      </c>
      <c r="J501" s="38">
        <v>46052</v>
      </c>
      <c r="K501" s="22">
        <v>46059</v>
      </c>
      <c r="L501" s="38">
        <v>46300</v>
      </c>
      <c r="M501" s="24" t="s">
        <v>49</v>
      </c>
      <c r="N501" s="10">
        <f t="shared" si="23"/>
        <v>62712000</v>
      </c>
      <c r="O501" s="11">
        <v>7839000</v>
      </c>
      <c r="P501" s="52">
        <v>928</v>
      </c>
      <c r="Q501" s="25">
        <v>46036</v>
      </c>
      <c r="R501" s="26" t="s">
        <v>60</v>
      </c>
      <c r="S501" s="52">
        <v>1299</v>
      </c>
      <c r="T501" s="44">
        <v>46059</v>
      </c>
      <c r="U501" s="9">
        <v>62712000</v>
      </c>
      <c r="V501" s="29" t="s">
        <v>51</v>
      </c>
      <c r="W501" s="30">
        <v>46052</v>
      </c>
      <c r="X501" s="18" t="s">
        <v>3223</v>
      </c>
      <c r="Y501" s="6" t="s">
        <v>3224</v>
      </c>
      <c r="Z501" s="18" t="s">
        <v>54</v>
      </c>
      <c r="AA501" s="31"/>
      <c r="AB501" s="31"/>
      <c r="AC501" s="31"/>
      <c r="AD501" s="32"/>
      <c r="AE501" s="31"/>
      <c r="AF501" s="32"/>
      <c r="AG501" s="31"/>
      <c r="AH501" s="33"/>
      <c r="AI501" s="32"/>
      <c r="AJ501" s="32"/>
      <c r="AK501" s="34">
        <v>46300</v>
      </c>
      <c r="AL501" s="35">
        <v>240</v>
      </c>
      <c r="AM501" s="31" t="s">
        <v>49</v>
      </c>
      <c r="AN501" s="36">
        <v>62712000</v>
      </c>
    </row>
    <row r="502" spans="1:40" s="37" customFormat="1" ht="37.5" customHeight="1" x14ac:dyDescent="0.25">
      <c r="A502" s="13">
        <v>524</v>
      </c>
      <c r="B502" s="14" t="s">
        <v>40</v>
      </c>
      <c r="C502" s="15" t="s">
        <v>41</v>
      </c>
      <c r="D502" s="45" t="s">
        <v>3225</v>
      </c>
      <c r="E502" s="15" t="s">
        <v>3226</v>
      </c>
      <c r="F502" s="18" t="s">
        <v>3227</v>
      </c>
      <c r="G502" s="19" t="s">
        <v>759</v>
      </c>
      <c r="H502" s="20" t="s">
        <v>47</v>
      </c>
      <c r="I502" s="21" t="s">
        <v>48</v>
      </c>
      <c r="J502" s="38">
        <v>46052</v>
      </c>
      <c r="K502" s="22">
        <v>46059</v>
      </c>
      <c r="L502" s="38">
        <v>46300</v>
      </c>
      <c r="M502" s="24" t="s">
        <v>49</v>
      </c>
      <c r="N502" s="10">
        <f t="shared" si="23"/>
        <v>62712000</v>
      </c>
      <c r="O502" s="11">
        <v>7839000</v>
      </c>
      <c r="P502" s="52">
        <v>929</v>
      </c>
      <c r="Q502" s="25">
        <v>46036</v>
      </c>
      <c r="R502" s="26" t="s">
        <v>111</v>
      </c>
      <c r="S502" s="52">
        <v>1304</v>
      </c>
      <c r="T502" s="44">
        <v>46059</v>
      </c>
      <c r="U502" s="9">
        <v>62712000</v>
      </c>
      <c r="V502" s="29" t="s">
        <v>51</v>
      </c>
      <c r="W502" s="30">
        <v>46052</v>
      </c>
      <c r="X502" s="18" t="s">
        <v>3228</v>
      </c>
      <c r="Y502" s="6" t="s">
        <v>3229</v>
      </c>
      <c r="Z502" s="18" t="s">
        <v>54</v>
      </c>
      <c r="AA502" s="31"/>
      <c r="AB502" s="31"/>
      <c r="AC502" s="31"/>
      <c r="AD502" s="32"/>
      <c r="AE502" s="31"/>
      <c r="AF502" s="32"/>
      <c r="AG502" s="31"/>
      <c r="AH502" s="33"/>
      <c r="AI502" s="32"/>
      <c r="AJ502" s="32"/>
      <c r="AK502" s="34">
        <v>46300</v>
      </c>
      <c r="AL502" s="35">
        <v>240</v>
      </c>
      <c r="AM502" s="31" t="s">
        <v>49</v>
      </c>
      <c r="AN502" s="36">
        <v>62712000</v>
      </c>
    </row>
    <row r="503" spans="1:40" s="37" customFormat="1" ht="37.5" customHeight="1" x14ac:dyDescent="0.25">
      <c r="A503" s="13">
        <v>525</v>
      </c>
      <c r="B503" s="14" t="s">
        <v>189</v>
      </c>
      <c r="C503" s="15" t="s">
        <v>190</v>
      </c>
      <c r="D503" s="45" t="s">
        <v>3230</v>
      </c>
      <c r="E503" s="15" t="s">
        <v>3231</v>
      </c>
      <c r="F503" s="18" t="s">
        <v>3230</v>
      </c>
      <c r="G503" s="19" t="s">
        <v>1202</v>
      </c>
      <c r="H503" s="20" t="s">
        <v>47</v>
      </c>
      <c r="I503" s="21" t="s">
        <v>48</v>
      </c>
      <c r="J503" s="38">
        <v>46052</v>
      </c>
      <c r="K503" s="22">
        <v>46056</v>
      </c>
      <c r="L503" s="22">
        <v>46297</v>
      </c>
      <c r="M503" s="24" t="s">
        <v>49</v>
      </c>
      <c r="N503" s="10">
        <f t="shared" si="23"/>
        <v>37627200</v>
      </c>
      <c r="O503" s="11">
        <v>4703400</v>
      </c>
      <c r="P503" s="52">
        <v>1057</v>
      </c>
      <c r="Q503" s="25">
        <v>46041</v>
      </c>
      <c r="R503" s="26" t="s">
        <v>1204</v>
      </c>
      <c r="S503" s="52">
        <v>1164</v>
      </c>
      <c r="T503" s="44">
        <v>46056</v>
      </c>
      <c r="U503" s="9">
        <v>37627200</v>
      </c>
      <c r="V503" s="29" t="s">
        <v>51</v>
      </c>
      <c r="W503" s="30">
        <v>46052</v>
      </c>
      <c r="X503" s="18" t="s">
        <v>3232</v>
      </c>
      <c r="Y503" s="6" t="s">
        <v>3233</v>
      </c>
      <c r="Z503" s="18" t="s">
        <v>177</v>
      </c>
      <c r="AA503" s="31"/>
      <c r="AB503" s="31"/>
      <c r="AC503" s="31"/>
      <c r="AD503" s="32"/>
      <c r="AE503" s="31"/>
      <c r="AF503" s="32"/>
      <c r="AG503" s="31"/>
      <c r="AH503" s="33"/>
      <c r="AI503" s="32"/>
      <c r="AJ503" s="32"/>
      <c r="AK503" s="34">
        <v>46297</v>
      </c>
      <c r="AL503" s="35">
        <v>240</v>
      </c>
      <c r="AM503" s="31" t="s">
        <v>49</v>
      </c>
      <c r="AN503" s="36">
        <v>37627200</v>
      </c>
    </row>
    <row r="504" spans="1:40" s="37" customFormat="1" ht="37.5" customHeight="1" x14ac:dyDescent="0.25">
      <c r="A504" s="13">
        <v>526</v>
      </c>
      <c r="B504" s="14" t="s">
        <v>40</v>
      </c>
      <c r="C504" s="15" t="s">
        <v>41</v>
      </c>
      <c r="D504" s="45" t="s">
        <v>3234</v>
      </c>
      <c r="E504" s="15" t="s">
        <v>3235</v>
      </c>
      <c r="F504" s="18" t="s">
        <v>3236</v>
      </c>
      <c r="G504" s="19" t="s">
        <v>3237</v>
      </c>
      <c r="H504" s="20" t="s">
        <v>47</v>
      </c>
      <c r="I504" s="21" t="s">
        <v>48</v>
      </c>
      <c r="J504" s="38">
        <v>46052</v>
      </c>
      <c r="K504" s="22">
        <v>46057</v>
      </c>
      <c r="L504" s="22">
        <v>46298</v>
      </c>
      <c r="M504" s="24" t="s">
        <v>49</v>
      </c>
      <c r="N504" s="10">
        <f t="shared" si="23"/>
        <v>79435200</v>
      </c>
      <c r="O504" s="11">
        <v>9929400</v>
      </c>
      <c r="P504" s="52">
        <v>1191</v>
      </c>
      <c r="Q504" s="25">
        <v>46045</v>
      </c>
      <c r="R504" s="26" t="s">
        <v>105</v>
      </c>
      <c r="S504" s="52">
        <v>1237</v>
      </c>
      <c r="T504" s="44">
        <v>46056</v>
      </c>
      <c r="U504" s="9">
        <v>79435200</v>
      </c>
      <c r="V504" s="29" t="s">
        <v>51</v>
      </c>
      <c r="W504" s="30">
        <v>46052</v>
      </c>
      <c r="X504" s="18" t="s">
        <v>3238</v>
      </c>
      <c r="Y504" s="6" t="s">
        <v>3239</v>
      </c>
      <c r="Z504" s="18" t="s">
        <v>188</v>
      </c>
      <c r="AA504" s="31"/>
      <c r="AB504" s="31"/>
      <c r="AC504" s="31"/>
      <c r="AD504" s="32"/>
      <c r="AE504" s="31"/>
      <c r="AF504" s="32" t="s">
        <v>90</v>
      </c>
      <c r="AG504" s="39">
        <v>46098</v>
      </c>
      <c r="AH504" s="39">
        <v>46098</v>
      </c>
      <c r="AI504" s="32" t="s">
        <v>3240</v>
      </c>
      <c r="AJ504" s="32" t="s">
        <v>3241</v>
      </c>
      <c r="AK504" s="34">
        <v>46298</v>
      </c>
      <c r="AL504" s="35">
        <v>240</v>
      </c>
      <c r="AM504" s="31" t="s">
        <v>49</v>
      </c>
      <c r="AN504" s="36">
        <v>79435200</v>
      </c>
    </row>
    <row r="505" spans="1:40" s="37" customFormat="1" ht="37.5" customHeight="1" x14ac:dyDescent="0.25">
      <c r="A505" s="13">
        <v>527</v>
      </c>
      <c r="B505" s="14" t="s">
        <v>189</v>
      </c>
      <c r="C505" s="15" t="s">
        <v>190</v>
      </c>
      <c r="D505" s="45" t="s">
        <v>3242</v>
      </c>
      <c r="E505" s="15" t="s">
        <v>3243</v>
      </c>
      <c r="F505" s="18" t="s">
        <v>3242</v>
      </c>
      <c r="G505" s="19" t="s">
        <v>681</v>
      </c>
      <c r="H505" s="20" t="s">
        <v>47</v>
      </c>
      <c r="I505" s="21" t="s">
        <v>48</v>
      </c>
      <c r="J505" s="38">
        <v>46052</v>
      </c>
      <c r="K505" s="22">
        <v>46056</v>
      </c>
      <c r="L505" s="22">
        <v>46297</v>
      </c>
      <c r="M505" s="24" t="s">
        <v>49</v>
      </c>
      <c r="N505" s="10">
        <f t="shared" si="23"/>
        <v>24760000</v>
      </c>
      <c r="O505" s="11">
        <v>3095000</v>
      </c>
      <c r="P505" s="52">
        <v>1049</v>
      </c>
      <c r="Q505" s="25">
        <v>46041</v>
      </c>
      <c r="R505" s="26" t="s">
        <v>682</v>
      </c>
      <c r="S505" s="52">
        <v>1162</v>
      </c>
      <c r="T505" s="44">
        <v>46056</v>
      </c>
      <c r="U505" s="9">
        <v>24760000</v>
      </c>
      <c r="V505" s="29" t="s">
        <v>51</v>
      </c>
      <c r="W505" s="30">
        <v>46052</v>
      </c>
      <c r="X505" s="18" t="s">
        <v>3244</v>
      </c>
      <c r="Y505" s="6" t="s">
        <v>3245</v>
      </c>
      <c r="Z505" s="18" t="s">
        <v>177</v>
      </c>
      <c r="AA505" s="31"/>
      <c r="AB505" s="31"/>
      <c r="AC505" s="31"/>
      <c r="AD505" s="32"/>
      <c r="AE505" s="31"/>
      <c r="AF505" s="32"/>
      <c r="AG505" s="31"/>
      <c r="AH505" s="33"/>
      <c r="AI505" s="32"/>
      <c r="AJ505" s="32"/>
      <c r="AK505" s="34">
        <v>46297</v>
      </c>
      <c r="AL505" s="35">
        <v>240</v>
      </c>
      <c r="AM505" s="31" t="s">
        <v>49</v>
      </c>
      <c r="AN505" s="36">
        <v>24760000</v>
      </c>
    </row>
    <row r="506" spans="1:40" s="37" customFormat="1" ht="37.5" customHeight="1" x14ac:dyDescent="0.25">
      <c r="A506" s="13">
        <v>528</v>
      </c>
      <c r="B506" s="14" t="s">
        <v>40</v>
      </c>
      <c r="C506" s="15" t="s">
        <v>41</v>
      </c>
      <c r="D506" s="45" t="s">
        <v>3246</v>
      </c>
      <c r="E506" s="15" t="s">
        <v>1406</v>
      </c>
      <c r="F506" s="18" t="s">
        <v>3247</v>
      </c>
      <c r="G506" s="19" t="s">
        <v>3112</v>
      </c>
      <c r="H506" s="20" t="s">
        <v>47</v>
      </c>
      <c r="I506" s="21" t="s">
        <v>48</v>
      </c>
      <c r="J506" s="38">
        <v>46052</v>
      </c>
      <c r="K506" s="38" t="s">
        <v>3248</v>
      </c>
      <c r="L506" s="38" t="s">
        <v>3248</v>
      </c>
      <c r="M506" s="24" t="s">
        <v>49</v>
      </c>
      <c r="N506" s="10">
        <f t="shared" si="23"/>
        <v>29265600</v>
      </c>
      <c r="O506" s="11">
        <v>3658200</v>
      </c>
      <c r="P506" s="23">
        <v>1020</v>
      </c>
      <c r="Q506" s="25">
        <v>46041</v>
      </c>
      <c r="R506" s="9">
        <v>29265600</v>
      </c>
      <c r="S506" s="43"/>
      <c r="T506" s="44"/>
      <c r="U506" s="9">
        <v>29265600</v>
      </c>
      <c r="V506" s="29" t="s">
        <v>51</v>
      </c>
      <c r="W506" s="30">
        <v>46052</v>
      </c>
      <c r="X506" s="18" t="s">
        <v>3249</v>
      </c>
      <c r="Y506" s="6" t="s">
        <v>3250</v>
      </c>
      <c r="Z506" s="18" t="s">
        <v>2400</v>
      </c>
      <c r="AA506" s="31"/>
      <c r="AB506" s="31"/>
      <c r="AC506" s="31"/>
      <c r="AD506" s="32"/>
      <c r="AE506" s="31"/>
      <c r="AF506" s="32"/>
      <c r="AG506" s="31"/>
      <c r="AH506" s="33"/>
      <c r="AI506" s="32"/>
      <c r="AJ506" s="32"/>
      <c r="AK506" s="34" t="s">
        <v>3248</v>
      </c>
      <c r="AL506" s="35">
        <v>240</v>
      </c>
      <c r="AM506" s="31" t="s">
        <v>49</v>
      </c>
      <c r="AN506" s="36">
        <v>29265600</v>
      </c>
    </row>
    <row r="507" spans="1:40" s="37" customFormat="1" ht="37.5" customHeight="1" x14ac:dyDescent="0.25">
      <c r="A507" s="13">
        <v>529</v>
      </c>
      <c r="B507" s="14" t="s">
        <v>40</v>
      </c>
      <c r="C507" s="15" t="s">
        <v>41</v>
      </c>
      <c r="D507" s="45" t="s">
        <v>3251</v>
      </c>
      <c r="E507" s="15" t="s">
        <v>3252</v>
      </c>
      <c r="F507" s="18" t="s">
        <v>3253</v>
      </c>
      <c r="G507" s="19" t="s">
        <v>714</v>
      </c>
      <c r="H507" s="20" t="s">
        <v>47</v>
      </c>
      <c r="I507" s="21" t="s">
        <v>48</v>
      </c>
      <c r="J507" s="38">
        <v>46052</v>
      </c>
      <c r="K507" s="22">
        <v>46059</v>
      </c>
      <c r="L507" s="38">
        <v>46300</v>
      </c>
      <c r="M507" s="24" t="s">
        <v>49</v>
      </c>
      <c r="N507" s="10">
        <f t="shared" si="23"/>
        <v>71073600</v>
      </c>
      <c r="O507" s="11">
        <v>8884200</v>
      </c>
      <c r="P507" s="52">
        <v>890</v>
      </c>
      <c r="Q507" s="25">
        <v>46036</v>
      </c>
      <c r="R507" s="26" t="s">
        <v>71</v>
      </c>
      <c r="S507" s="52">
        <v>1307</v>
      </c>
      <c r="T507" s="44">
        <v>46059</v>
      </c>
      <c r="U507" s="9">
        <v>71073600</v>
      </c>
      <c r="V507" s="29" t="s">
        <v>51</v>
      </c>
      <c r="W507" s="30">
        <v>46052</v>
      </c>
      <c r="X507" s="18" t="s">
        <v>3254</v>
      </c>
      <c r="Y507" s="6" t="s">
        <v>3255</v>
      </c>
      <c r="Z507" s="18" t="s">
        <v>54</v>
      </c>
      <c r="AA507" s="31"/>
      <c r="AB507" s="31"/>
      <c r="AC507" s="31"/>
      <c r="AD507" s="32"/>
      <c r="AE507" s="31"/>
      <c r="AF507" s="32"/>
      <c r="AG507" s="31"/>
      <c r="AH507" s="33"/>
      <c r="AI507" s="32"/>
      <c r="AJ507" s="32"/>
      <c r="AK507" s="34">
        <v>46300</v>
      </c>
      <c r="AL507" s="35">
        <v>240</v>
      </c>
      <c r="AM507" s="31" t="s">
        <v>49</v>
      </c>
      <c r="AN507" s="36">
        <v>71073600</v>
      </c>
    </row>
    <row r="508" spans="1:40" s="37" customFormat="1" ht="37.5" customHeight="1" x14ac:dyDescent="0.25">
      <c r="A508" s="13">
        <v>530</v>
      </c>
      <c r="B508" s="14" t="s">
        <v>736</v>
      </c>
      <c r="C508" s="15" t="s">
        <v>737</v>
      </c>
      <c r="D508" s="45" t="s">
        <v>3256</v>
      </c>
      <c r="E508" s="15" t="s">
        <v>3257</v>
      </c>
      <c r="F508" s="18" t="s">
        <v>3258</v>
      </c>
      <c r="G508" s="19" t="s">
        <v>741</v>
      </c>
      <c r="H508" s="20" t="s">
        <v>47</v>
      </c>
      <c r="I508" s="21" t="s">
        <v>48</v>
      </c>
      <c r="J508" s="38">
        <v>46052</v>
      </c>
      <c r="K508" s="22">
        <v>46059</v>
      </c>
      <c r="L508" s="38">
        <v>46300</v>
      </c>
      <c r="M508" s="24" t="s">
        <v>49</v>
      </c>
      <c r="N508" s="10">
        <f t="shared" si="23"/>
        <v>24248640</v>
      </c>
      <c r="O508" s="11">
        <v>3031080</v>
      </c>
      <c r="P508" s="52">
        <v>1065</v>
      </c>
      <c r="Q508" s="25">
        <v>46041</v>
      </c>
      <c r="R508" s="26" t="s">
        <v>742</v>
      </c>
      <c r="S508" s="52">
        <v>1272</v>
      </c>
      <c r="T508" s="44">
        <v>46059</v>
      </c>
      <c r="U508" s="9">
        <v>24248640</v>
      </c>
      <c r="V508" s="29" t="s">
        <v>51</v>
      </c>
      <c r="W508" s="30">
        <v>46052</v>
      </c>
      <c r="X508" s="18" t="s">
        <v>3259</v>
      </c>
      <c r="Y508" s="6" t="s">
        <v>3260</v>
      </c>
      <c r="Z508" s="18" t="s">
        <v>633</v>
      </c>
      <c r="AA508" s="31"/>
      <c r="AB508" s="31"/>
      <c r="AC508" s="31"/>
      <c r="AD508" s="32"/>
      <c r="AE508" s="31"/>
      <c r="AF508" s="32"/>
      <c r="AG508" s="31"/>
      <c r="AH508" s="33"/>
      <c r="AI508" s="32"/>
      <c r="AJ508" s="32"/>
      <c r="AK508" s="34">
        <v>46300</v>
      </c>
      <c r="AL508" s="35">
        <v>240</v>
      </c>
      <c r="AM508" s="31" t="s">
        <v>49</v>
      </c>
      <c r="AN508" s="36">
        <v>24248640</v>
      </c>
    </row>
    <row r="509" spans="1:40" s="37" customFormat="1" ht="37.5" customHeight="1" x14ac:dyDescent="0.25">
      <c r="A509" s="13">
        <v>531</v>
      </c>
      <c r="B509" s="14" t="s">
        <v>40</v>
      </c>
      <c r="C509" s="15" t="s">
        <v>41</v>
      </c>
      <c r="D509" s="45" t="s">
        <v>3261</v>
      </c>
      <c r="E509" s="15" t="s">
        <v>3262</v>
      </c>
      <c r="F509" s="18" t="s">
        <v>3263</v>
      </c>
      <c r="G509" s="19" t="s">
        <v>145</v>
      </c>
      <c r="H509" s="20" t="s">
        <v>47</v>
      </c>
      <c r="I509" s="21" t="s">
        <v>48</v>
      </c>
      <c r="J509" s="38">
        <v>46052</v>
      </c>
      <c r="K509" s="22">
        <v>46056</v>
      </c>
      <c r="L509" s="22">
        <v>46297</v>
      </c>
      <c r="M509" s="24" t="s">
        <v>49</v>
      </c>
      <c r="N509" s="10">
        <f t="shared" si="23"/>
        <v>52000000</v>
      </c>
      <c r="O509" s="11">
        <v>6500000</v>
      </c>
      <c r="P509" s="52">
        <v>1221</v>
      </c>
      <c r="Q509" s="25">
        <v>46050</v>
      </c>
      <c r="R509" s="26" t="s">
        <v>2749</v>
      </c>
      <c r="S509" s="52">
        <v>1169</v>
      </c>
      <c r="T509" s="44">
        <v>46056</v>
      </c>
      <c r="U509" s="9">
        <v>52000000</v>
      </c>
      <c r="V509" s="29" t="s">
        <v>51</v>
      </c>
      <c r="W509" s="30">
        <v>46052</v>
      </c>
      <c r="X509" s="18" t="s">
        <v>3264</v>
      </c>
      <c r="Y509" s="6" t="s">
        <v>3265</v>
      </c>
      <c r="Z509" s="18" t="s">
        <v>140</v>
      </c>
      <c r="AA509" s="31"/>
      <c r="AB509" s="31"/>
      <c r="AC509" s="31"/>
      <c r="AD509" s="32"/>
      <c r="AE509" s="31"/>
      <c r="AF509" s="32"/>
      <c r="AG509" s="31"/>
      <c r="AH509" s="33"/>
      <c r="AI509" s="32"/>
      <c r="AJ509" s="32"/>
      <c r="AK509" s="34">
        <v>46297</v>
      </c>
      <c r="AL509" s="35">
        <v>240</v>
      </c>
      <c r="AM509" s="31" t="s">
        <v>49</v>
      </c>
      <c r="AN509" s="36">
        <v>52000000</v>
      </c>
    </row>
    <row r="510" spans="1:40" s="37" customFormat="1" ht="37.5" customHeight="1" x14ac:dyDescent="0.25">
      <c r="A510" s="13">
        <v>532</v>
      </c>
      <c r="B510" s="14" t="s">
        <v>1413</v>
      </c>
      <c r="C510" s="15" t="s">
        <v>1423</v>
      </c>
      <c r="D510" s="45" t="s">
        <v>3266</v>
      </c>
      <c r="E510" s="15" t="s">
        <v>3267</v>
      </c>
      <c r="F510" s="18" t="s">
        <v>3268</v>
      </c>
      <c r="G510" s="19" t="s">
        <v>1418</v>
      </c>
      <c r="H510" s="20" t="s">
        <v>47</v>
      </c>
      <c r="I510" s="21" t="s">
        <v>48</v>
      </c>
      <c r="J510" s="38">
        <v>46052</v>
      </c>
      <c r="K510" s="22">
        <v>46056</v>
      </c>
      <c r="L510" s="22">
        <v>46297</v>
      </c>
      <c r="M510" s="24" t="s">
        <v>49</v>
      </c>
      <c r="N510" s="10">
        <f t="shared" si="23"/>
        <v>45988800</v>
      </c>
      <c r="O510" s="11">
        <v>5748600</v>
      </c>
      <c r="P510" s="52">
        <v>1072</v>
      </c>
      <c r="Q510" s="25">
        <v>46041</v>
      </c>
      <c r="R510" s="26" t="s">
        <v>1428</v>
      </c>
      <c r="S510" s="52">
        <v>1114</v>
      </c>
      <c r="T510" s="44">
        <v>46055</v>
      </c>
      <c r="U510" s="9">
        <v>45988800</v>
      </c>
      <c r="V510" s="29" t="s">
        <v>51</v>
      </c>
      <c r="W510" s="30">
        <v>46052</v>
      </c>
      <c r="X510" s="18" t="s">
        <v>3269</v>
      </c>
      <c r="Y510" s="6" t="s">
        <v>3270</v>
      </c>
      <c r="Z510" s="18" t="s">
        <v>1421</v>
      </c>
      <c r="AA510" s="31"/>
      <c r="AB510" s="31"/>
      <c r="AC510" s="31"/>
      <c r="AD510" s="32"/>
      <c r="AE510" s="31"/>
      <c r="AF510" s="32"/>
      <c r="AG510" s="31"/>
      <c r="AH510" s="33"/>
      <c r="AI510" s="32"/>
      <c r="AJ510" s="32"/>
      <c r="AK510" s="34">
        <v>46297</v>
      </c>
      <c r="AL510" s="35">
        <v>240</v>
      </c>
      <c r="AM510" s="31" t="s">
        <v>49</v>
      </c>
      <c r="AN510" s="36">
        <v>45988800</v>
      </c>
    </row>
    <row r="511" spans="1:40" s="37" customFormat="1" ht="37.5" customHeight="1" x14ac:dyDescent="0.25">
      <c r="A511" s="13">
        <v>533</v>
      </c>
      <c r="B511" s="14" t="s">
        <v>40</v>
      </c>
      <c r="C511" s="15" t="s">
        <v>41</v>
      </c>
      <c r="D511" s="45" t="s">
        <v>3271</v>
      </c>
      <c r="E511" s="15" t="s">
        <v>3272</v>
      </c>
      <c r="F511" s="18" t="s">
        <v>3273</v>
      </c>
      <c r="G511" s="19" t="s">
        <v>869</v>
      </c>
      <c r="H511" s="20" t="s">
        <v>47</v>
      </c>
      <c r="I511" s="21" t="s">
        <v>48</v>
      </c>
      <c r="J511" s="38">
        <v>46052</v>
      </c>
      <c r="K511" s="22">
        <v>46057</v>
      </c>
      <c r="L511" s="22">
        <v>46298</v>
      </c>
      <c r="M511" s="24" t="s">
        <v>49</v>
      </c>
      <c r="N511" s="10">
        <f t="shared" si="23"/>
        <v>24760000</v>
      </c>
      <c r="O511" s="11">
        <v>3095000</v>
      </c>
      <c r="P511" s="52">
        <v>917</v>
      </c>
      <c r="Q511" s="25">
        <v>46036</v>
      </c>
      <c r="R511" s="26" t="s">
        <v>174</v>
      </c>
      <c r="S511" s="52">
        <v>1238</v>
      </c>
      <c r="T511" s="44">
        <v>46056</v>
      </c>
      <c r="U511" s="9">
        <v>24760000</v>
      </c>
      <c r="V511" s="29" t="s">
        <v>51</v>
      </c>
      <c r="W511" s="30">
        <v>46052</v>
      </c>
      <c r="X511" s="18" t="s">
        <v>3274</v>
      </c>
      <c r="Y511" s="6" t="s">
        <v>3275</v>
      </c>
      <c r="Z511" s="18" t="s">
        <v>177</v>
      </c>
      <c r="AA511" s="31"/>
      <c r="AB511" s="31"/>
      <c r="AC511" s="31"/>
      <c r="AD511" s="32"/>
      <c r="AE511" s="31"/>
      <c r="AF511" s="32"/>
      <c r="AG511" s="31"/>
      <c r="AH511" s="33"/>
      <c r="AI511" s="32"/>
      <c r="AJ511" s="32"/>
      <c r="AK511" s="34">
        <v>46298</v>
      </c>
      <c r="AL511" s="35">
        <v>240</v>
      </c>
      <c r="AM511" s="31" t="s">
        <v>49</v>
      </c>
      <c r="AN511" s="36">
        <v>24760000</v>
      </c>
    </row>
    <row r="512" spans="1:40" s="37" customFormat="1" ht="37.5" customHeight="1" x14ac:dyDescent="0.25">
      <c r="A512" s="13">
        <v>534</v>
      </c>
      <c r="B512" s="14" t="s">
        <v>40</v>
      </c>
      <c r="C512" s="15" t="s">
        <v>41</v>
      </c>
      <c r="D512" s="45" t="s">
        <v>3276</v>
      </c>
      <c r="E512" s="15" t="s">
        <v>3277</v>
      </c>
      <c r="F512" s="18" t="s">
        <v>3278</v>
      </c>
      <c r="G512" s="19" t="s">
        <v>869</v>
      </c>
      <c r="H512" s="20" t="s">
        <v>47</v>
      </c>
      <c r="I512" s="21" t="s">
        <v>48</v>
      </c>
      <c r="J512" s="38">
        <v>46052</v>
      </c>
      <c r="K512" s="22">
        <v>46069</v>
      </c>
      <c r="L512" s="22">
        <v>46310</v>
      </c>
      <c r="M512" s="24" t="s">
        <v>49</v>
      </c>
      <c r="N512" s="10">
        <f t="shared" si="23"/>
        <v>24760000</v>
      </c>
      <c r="O512" s="11">
        <v>3095000</v>
      </c>
      <c r="P512" s="52">
        <v>917</v>
      </c>
      <c r="Q512" s="25">
        <v>46036</v>
      </c>
      <c r="R512" s="26" t="s">
        <v>174</v>
      </c>
      <c r="S512" s="52">
        <v>1219</v>
      </c>
      <c r="T512" s="44">
        <v>46056</v>
      </c>
      <c r="U512" s="9">
        <v>24760000</v>
      </c>
      <c r="V512" s="29" t="s">
        <v>51</v>
      </c>
      <c r="W512" s="30">
        <v>46052</v>
      </c>
      <c r="X512" s="18" t="s">
        <v>3279</v>
      </c>
      <c r="Y512" s="6" t="s">
        <v>3280</v>
      </c>
      <c r="Z512" s="18" t="s">
        <v>177</v>
      </c>
      <c r="AA512" s="31"/>
      <c r="AB512" s="31"/>
      <c r="AC512" s="31"/>
      <c r="AD512" s="32"/>
      <c r="AE512" s="31"/>
      <c r="AF512" s="32"/>
      <c r="AG512" s="31"/>
      <c r="AH512" s="33"/>
      <c r="AI512" s="32"/>
      <c r="AJ512" s="32"/>
      <c r="AK512" s="34">
        <v>46310</v>
      </c>
      <c r="AL512" s="35">
        <v>240</v>
      </c>
      <c r="AM512" s="31" t="s">
        <v>49</v>
      </c>
      <c r="AN512" s="36">
        <v>24760000</v>
      </c>
    </row>
    <row r="513" spans="1:40" s="37" customFormat="1" ht="37.5" customHeight="1" x14ac:dyDescent="0.25">
      <c r="A513" s="13">
        <v>536</v>
      </c>
      <c r="B513" s="14" t="s">
        <v>189</v>
      </c>
      <c r="C513" s="15" t="s">
        <v>190</v>
      </c>
      <c r="D513" s="45" t="s">
        <v>3281</v>
      </c>
      <c r="E513" s="15" t="s">
        <v>3282</v>
      </c>
      <c r="F513" s="18" t="s">
        <v>3283</v>
      </c>
      <c r="G513" s="19" t="s">
        <v>3284</v>
      </c>
      <c r="H513" s="20" t="s">
        <v>47</v>
      </c>
      <c r="I513" s="69" t="s">
        <v>3285</v>
      </c>
      <c r="J513" s="38">
        <v>46052</v>
      </c>
      <c r="K513" s="22">
        <v>46059</v>
      </c>
      <c r="L513" s="22">
        <v>46300</v>
      </c>
      <c r="M513" s="24" t="s">
        <v>49</v>
      </c>
      <c r="N513" s="10">
        <f t="shared" ref="N513:N521" si="24">U513</f>
        <v>97600000</v>
      </c>
      <c r="O513" s="11" t="s">
        <v>44</v>
      </c>
      <c r="P513" s="52">
        <v>1258</v>
      </c>
      <c r="Q513" s="25">
        <v>46052</v>
      </c>
      <c r="R513" s="26" t="s">
        <v>3286</v>
      </c>
      <c r="S513" s="52">
        <v>1254</v>
      </c>
      <c r="T513" s="44">
        <v>46059</v>
      </c>
      <c r="U513" s="9">
        <v>97600000</v>
      </c>
      <c r="V513" s="29" t="s">
        <v>51</v>
      </c>
      <c r="W513" s="30">
        <v>46052</v>
      </c>
      <c r="X513" s="18" t="s">
        <v>3287</v>
      </c>
      <c r="Y513" s="6" t="s">
        <v>3288</v>
      </c>
      <c r="Z513" s="18" t="s">
        <v>177</v>
      </c>
      <c r="AA513" s="31"/>
      <c r="AB513" s="31"/>
      <c r="AC513" s="31"/>
      <c r="AD513" s="32"/>
      <c r="AE513" s="31"/>
      <c r="AF513" s="32"/>
      <c r="AG513" s="31"/>
      <c r="AH513" s="33"/>
      <c r="AI513" s="32"/>
      <c r="AJ513" s="32"/>
      <c r="AK513" s="34">
        <v>46300</v>
      </c>
      <c r="AL513" s="35">
        <v>240</v>
      </c>
      <c r="AM513" s="31" t="s">
        <v>49</v>
      </c>
      <c r="AN513" s="36">
        <v>97600000</v>
      </c>
    </row>
    <row r="514" spans="1:40" s="37" customFormat="1" ht="37.5" customHeight="1" x14ac:dyDescent="0.25">
      <c r="A514" s="13">
        <v>537</v>
      </c>
      <c r="B514" s="14" t="s">
        <v>40</v>
      </c>
      <c r="C514" s="15" t="s">
        <v>41</v>
      </c>
      <c r="D514" s="45" t="s">
        <v>3289</v>
      </c>
      <c r="E514" s="15" t="s">
        <v>3290</v>
      </c>
      <c r="F514" s="65" t="s">
        <v>3291</v>
      </c>
      <c r="G514" s="19" t="s">
        <v>2781</v>
      </c>
      <c r="H514" s="66" t="s">
        <v>47</v>
      </c>
      <c r="I514" s="67" t="s">
        <v>48</v>
      </c>
      <c r="J514" s="68">
        <v>46052</v>
      </c>
      <c r="K514" s="22">
        <v>46056</v>
      </c>
      <c r="L514" s="22">
        <v>46297</v>
      </c>
      <c r="M514" s="24" t="s">
        <v>49</v>
      </c>
      <c r="N514" s="10">
        <f t="shared" si="24"/>
        <v>52000000</v>
      </c>
      <c r="O514" s="11">
        <v>6500000</v>
      </c>
      <c r="P514" s="52">
        <v>1223</v>
      </c>
      <c r="Q514" s="25">
        <v>46050</v>
      </c>
      <c r="R514" s="26" t="s">
        <v>2783</v>
      </c>
      <c r="S514" s="52">
        <v>1171</v>
      </c>
      <c r="T514" s="44">
        <v>46056</v>
      </c>
      <c r="U514" s="9">
        <v>52000000</v>
      </c>
      <c r="V514" s="29" t="s">
        <v>51</v>
      </c>
      <c r="W514" s="30">
        <v>46052</v>
      </c>
      <c r="X514" s="18" t="s">
        <v>3292</v>
      </c>
      <c r="Y514" s="6" t="s">
        <v>3293</v>
      </c>
      <c r="Z514" s="18" t="s">
        <v>1677</v>
      </c>
      <c r="AA514" s="31"/>
      <c r="AB514" s="31"/>
      <c r="AC514" s="31"/>
      <c r="AD514" s="32"/>
      <c r="AE514" s="31"/>
      <c r="AF514" s="32"/>
      <c r="AG514" s="31"/>
      <c r="AH514" s="33"/>
      <c r="AI514" s="32"/>
      <c r="AJ514" s="32"/>
      <c r="AK514" s="34">
        <v>46297</v>
      </c>
      <c r="AL514" s="35">
        <v>240</v>
      </c>
      <c r="AM514" s="31" t="s">
        <v>49</v>
      </c>
      <c r="AN514" s="36">
        <v>52000000</v>
      </c>
    </row>
    <row r="515" spans="1:40" s="37" customFormat="1" ht="37.5" customHeight="1" x14ac:dyDescent="0.25">
      <c r="A515" s="13">
        <v>538</v>
      </c>
      <c r="B515" s="14" t="s">
        <v>40</v>
      </c>
      <c r="C515" s="15" t="s">
        <v>41</v>
      </c>
      <c r="D515" s="45" t="s">
        <v>3294</v>
      </c>
      <c r="E515" s="15" t="s">
        <v>1633</v>
      </c>
      <c r="F515" s="18" t="s">
        <v>3295</v>
      </c>
      <c r="G515" s="19" t="s">
        <v>3296</v>
      </c>
      <c r="H515" s="20" t="s">
        <v>47</v>
      </c>
      <c r="I515" s="21" t="s">
        <v>48</v>
      </c>
      <c r="J515" s="38">
        <v>46052</v>
      </c>
      <c r="K515" s="22">
        <v>46057</v>
      </c>
      <c r="L515" s="22">
        <v>46298</v>
      </c>
      <c r="M515" s="24" t="s">
        <v>49</v>
      </c>
      <c r="N515" s="10">
        <f t="shared" si="24"/>
        <v>72800000</v>
      </c>
      <c r="O515" s="11">
        <v>9100000</v>
      </c>
      <c r="P515" s="52">
        <v>1260</v>
      </c>
      <c r="Q515" s="25">
        <v>46052</v>
      </c>
      <c r="R515" s="26" t="s">
        <v>3297</v>
      </c>
      <c r="S515" s="52">
        <v>1227</v>
      </c>
      <c r="T515" s="44">
        <v>46056</v>
      </c>
      <c r="U515" s="9">
        <v>72800000</v>
      </c>
      <c r="V515" s="29" t="s">
        <v>51</v>
      </c>
      <c r="W515" s="30">
        <v>46052</v>
      </c>
      <c r="X515" s="18" t="s">
        <v>3298</v>
      </c>
      <c r="Y515" s="6" t="s">
        <v>3299</v>
      </c>
      <c r="Z515" s="18" t="s">
        <v>327</v>
      </c>
      <c r="AA515" s="31"/>
      <c r="AB515" s="31"/>
      <c r="AC515" s="31"/>
      <c r="AD515" s="32"/>
      <c r="AE515" s="31"/>
      <c r="AF515" s="32"/>
      <c r="AG515" s="31"/>
      <c r="AH515" s="33"/>
      <c r="AI515" s="32"/>
      <c r="AJ515" s="32"/>
      <c r="AK515" s="34">
        <v>46298</v>
      </c>
      <c r="AL515" s="35">
        <v>240</v>
      </c>
      <c r="AM515" s="31" t="s">
        <v>49</v>
      </c>
      <c r="AN515" s="36">
        <v>72800000</v>
      </c>
    </row>
    <row r="516" spans="1:40" s="37" customFormat="1" ht="37.5" customHeight="1" x14ac:dyDescent="0.25">
      <c r="A516" s="13">
        <v>539</v>
      </c>
      <c r="B516" s="14" t="s">
        <v>40</v>
      </c>
      <c r="C516" s="15" t="s">
        <v>41</v>
      </c>
      <c r="D516" s="45" t="s">
        <v>3300</v>
      </c>
      <c r="E516" s="15" t="s">
        <v>3301</v>
      </c>
      <c r="F516" s="18" t="s">
        <v>3302</v>
      </c>
      <c r="G516" s="19" t="s">
        <v>2447</v>
      </c>
      <c r="H516" s="20" t="s">
        <v>47</v>
      </c>
      <c r="I516" s="21" t="s">
        <v>48</v>
      </c>
      <c r="J516" s="38">
        <v>46052</v>
      </c>
      <c r="K516" s="22">
        <v>46085</v>
      </c>
      <c r="L516" s="22">
        <v>46329</v>
      </c>
      <c r="M516" s="24" t="s">
        <v>49</v>
      </c>
      <c r="N516" s="10">
        <f t="shared" si="24"/>
        <v>66892800</v>
      </c>
      <c r="O516" s="11">
        <v>8361600</v>
      </c>
      <c r="P516" s="52" t="s">
        <v>2448</v>
      </c>
      <c r="Q516" s="25">
        <v>46036</v>
      </c>
      <c r="R516" s="26" t="s">
        <v>885</v>
      </c>
      <c r="S516" s="52" t="s">
        <v>3303</v>
      </c>
      <c r="T516" s="44">
        <v>46065</v>
      </c>
      <c r="U516" s="9">
        <v>66892800</v>
      </c>
      <c r="V516" s="29" t="s">
        <v>51</v>
      </c>
      <c r="W516" s="30">
        <v>46052</v>
      </c>
      <c r="X516" s="18" t="s">
        <v>3304</v>
      </c>
      <c r="Y516" s="6" t="s">
        <v>3305</v>
      </c>
      <c r="Z516" s="18" t="s">
        <v>845</v>
      </c>
      <c r="AA516" s="31"/>
      <c r="AB516" s="31"/>
      <c r="AC516" s="31"/>
      <c r="AD516" s="32"/>
      <c r="AE516" s="31"/>
      <c r="AF516" s="32"/>
      <c r="AG516" s="31"/>
      <c r="AH516" s="33"/>
      <c r="AI516" s="32"/>
      <c r="AJ516" s="32"/>
      <c r="AK516" s="34">
        <v>46329</v>
      </c>
      <c r="AL516" s="35">
        <v>240</v>
      </c>
      <c r="AM516" s="31" t="s">
        <v>49</v>
      </c>
      <c r="AN516" s="36">
        <v>66892800</v>
      </c>
    </row>
    <row r="517" spans="1:40" s="37" customFormat="1" ht="37.5" customHeight="1" x14ac:dyDescent="0.25">
      <c r="A517" s="13">
        <v>540</v>
      </c>
      <c r="B517" s="14" t="s">
        <v>1752</v>
      </c>
      <c r="C517" s="15" t="s">
        <v>1753</v>
      </c>
      <c r="D517" s="45" t="s">
        <v>3306</v>
      </c>
      <c r="E517" s="15" t="s">
        <v>3307</v>
      </c>
      <c r="F517" s="18" t="s">
        <v>3308</v>
      </c>
      <c r="G517" s="19" t="s">
        <v>3309</v>
      </c>
      <c r="H517" s="20" t="s">
        <v>47</v>
      </c>
      <c r="I517" s="21" t="s">
        <v>48</v>
      </c>
      <c r="J517" s="38">
        <v>46052</v>
      </c>
      <c r="K517" s="22">
        <v>46057</v>
      </c>
      <c r="L517" s="22">
        <v>46298</v>
      </c>
      <c r="M517" s="24" t="s">
        <v>49</v>
      </c>
      <c r="N517" s="10">
        <f t="shared" si="24"/>
        <v>29265600</v>
      </c>
      <c r="O517" s="11">
        <v>3658200</v>
      </c>
      <c r="P517" s="52">
        <v>1091</v>
      </c>
      <c r="Q517" s="25">
        <v>46041</v>
      </c>
      <c r="R517" s="26" t="s">
        <v>118</v>
      </c>
      <c r="S517" s="52">
        <v>1239</v>
      </c>
      <c r="T517" s="44">
        <v>46056</v>
      </c>
      <c r="U517" s="9">
        <v>29265600</v>
      </c>
      <c r="V517" s="29" t="s">
        <v>51</v>
      </c>
      <c r="W517" s="30">
        <v>46052</v>
      </c>
      <c r="X517" s="18" t="s">
        <v>3310</v>
      </c>
      <c r="Y517" s="6" t="s">
        <v>3311</v>
      </c>
      <c r="Z517" s="18" t="s">
        <v>1762</v>
      </c>
      <c r="AA517" s="31"/>
      <c r="AB517" s="31"/>
      <c r="AC517" s="31"/>
      <c r="AD517" s="32"/>
      <c r="AE517" s="31"/>
      <c r="AF517" s="32"/>
      <c r="AG517" s="31"/>
      <c r="AH517" s="33"/>
      <c r="AI517" s="32"/>
      <c r="AJ517" s="32"/>
      <c r="AK517" s="34">
        <v>46298</v>
      </c>
      <c r="AL517" s="35">
        <v>240</v>
      </c>
      <c r="AM517" s="31" t="s">
        <v>49</v>
      </c>
      <c r="AN517" s="36">
        <v>29265600</v>
      </c>
    </row>
    <row r="518" spans="1:40" s="37" customFormat="1" ht="37.5" customHeight="1" x14ac:dyDescent="0.25">
      <c r="A518" s="13">
        <v>541</v>
      </c>
      <c r="B518" s="14" t="s">
        <v>189</v>
      </c>
      <c r="C518" s="15" t="s">
        <v>190</v>
      </c>
      <c r="D518" s="45" t="s">
        <v>3312</v>
      </c>
      <c r="E518" s="15" t="s">
        <v>3313</v>
      </c>
      <c r="F518" s="18" t="s">
        <v>3314</v>
      </c>
      <c r="G518" s="19" t="s">
        <v>1177</v>
      </c>
      <c r="H518" s="20" t="s">
        <v>47</v>
      </c>
      <c r="I518" s="21" t="s">
        <v>48</v>
      </c>
      <c r="J518" s="38">
        <v>46052</v>
      </c>
      <c r="K518" s="22">
        <v>46063</v>
      </c>
      <c r="L518" s="22">
        <v>46304</v>
      </c>
      <c r="M518" s="24" t="s">
        <v>49</v>
      </c>
      <c r="N518" s="10">
        <f t="shared" si="24"/>
        <v>24760000</v>
      </c>
      <c r="O518" s="11">
        <v>3095000</v>
      </c>
      <c r="P518" s="52" t="s">
        <v>1178</v>
      </c>
      <c r="Q518" s="25">
        <v>46041</v>
      </c>
      <c r="R518" s="26" t="s">
        <v>1179</v>
      </c>
      <c r="S518" s="52" t="s">
        <v>3315</v>
      </c>
      <c r="T518" s="44">
        <v>46063</v>
      </c>
      <c r="U518" s="9">
        <v>24760000</v>
      </c>
      <c r="V518" s="29" t="s">
        <v>51</v>
      </c>
      <c r="W518" s="30">
        <v>46052</v>
      </c>
      <c r="X518" s="18" t="s">
        <v>3316</v>
      </c>
      <c r="Y518" s="6" t="s">
        <v>3317</v>
      </c>
      <c r="Z518" s="18" t="s">
        <v>177</v>
      </c>
      <c r="AA518" s="31"/>
      <c r="AB518" s="31"/>
      <c r="AC518" s="31"/>
      <c r="AD518" s="32"/>
      <c r="AE518" s="31"/>
      <c r="AF518" s="32"/>
      <c r="AG518" s="31"/>
      <c r="AH518" s="33"/>
      <c r="AI518" s="32"/>
      <c r="AJ518" s="32"/>
      <c r="AK518" s="34">
        <v>46304</v>
      </c>
      <c r="AL518" s="35">
        <v>240</v>
      </c>
      <c r="AM518" s="31" t="s">
        <v>49</v>
      </c>
      <c r="AN518" s="36">
        <v>24760000</v>
      </c>
    </row>
    <row r="519" spans="1:40" s="37" customFormat="1" ht="37.5" customHeight="1" x14ac:dyDescent="0.25">
      <c r="A519" s="13">
        <v>542</v>
      </c>
      <c r="B519" s="14" t="s">
        <v>40</v>
      </c>
      <c r="C519" s="15" t="s">
        <v>41</v>
      </c>
      <c r="D519" s="45" t="s">
        <v>3318</v>
      </c>
      <c r="E519" s="15" t="s">
        <v>238</v>
      </c>
      <c r="F519" s="18" t="s">
        <v>3319</v>
      </c>
      <c r="G519" s="19" t="s">
        <v>3320</v>
      </c>
      <c r="H519" s="20" t="s">
        <v>47</v>
      </c>
      <c r="I519" s="21" t="s">
        <v>48</v>
      </c>
      <c r="J519" s="38">
        <v>46052</v>
      </c>
      <c r="K519" s="22">
        <v>46059</v>
      </c>
      <c r="L519" s="38">
        <v>46300</v>
      </c>
      <c r="M519" s="24" t="s">
        <v>49</v>
      </c>
      <c r="N519" s="10">
        <f t="shared" si="24"/>
        <v>58531200</v>
      </c>
      <c r="O519" s="11">
        <v>7316400</v>
      </c>
      <c r="P519" s="52">
        <v>919</v>
      </c>
      <c r="Q519" s="25">
        <v>46036</v>
      </c>
      <c r="R519" s="26" t="s">
        <v>280</v>
      </c>
      <c r="S519" s="52">
        <v>1284</v>
      </c>
      <c r="T519" s="44">
        <v>46059</v>
      </c>
      <c r="U519" s="9">
        <v>58531200</v>
      </c>
      <c r="V519" s="29" t="s">
        <v>51</v>
      </c>
      <c r="W519" s="30">
        <v>46052</v>
      </c>
      <c r="X519" s="18" t="s">
        <v>3321</v>
      </c>
      <c r="Y519" s="6" t="s">
        <v>3322</v>
      </c>
      <c r="Z519" s="18" t="s">
        <v>237</v>
      </c>
      <c r="AA519" s="31"/>
      <c r="AB519" s="31"/>
      <c r="AC519" s="31"/>
      <c r="AD519" s="32"/>
      <c r="AE519" s="31"/>
      <c r="AF519" s="32"/>
      <c r="AG519" s="31"/>
      <c r="AH519" s="33"/>
      <c r="AI519" s="32"/>
      <c r="AJ519" s="32"/>
      <c r="AK519" s="34">
        <v>46300</v>
      </c>
      <c r="AL519" s="35">
        <v>240</v>
      </c>
      <c r="AM519" s="31" t="s">
        <v>49</v>
      </c>
      <c r="AN519" s="36">
        <v>58531200</v>
      </c>
    </row>
    <row r="520" spans="1:40" s="37" customFormat="1" ht="37.5" customHeight="1" x14ac:dyDescent="0.25">
      <c r="A520" s="13">
        <v>543</v>
      </c>
      <c r="B520" s="14" t="s">
        <v>778</v>
      </c>
      <c r="C520" s="15" t="s">
        <v>779</v>
      </c>
      <c r="D520" s="45" t="s">
        <v>3323</v>
      </c>
      <c r="E520" s="15" t="s">
        <v>3324</v>
      </c>
      <c r="F520" s="18" t="s">
        <v>3325</v>
      </c>
      <c r="G520" s="19" t="s">
        <v>2721</v>
      </c>
      <c r="H520" s="20" t="s">
        <v>47</v>
      </c>
      <c r="I520" s="21" t="s">
        <v>48</v>
      </c>
      <c r="J520" s="38">
        <v>46052</v>
      </c>
      <c r="K520" s="22">
        <v>46078</v>
      </c>
      <c r="L520" s="22">
        <v>46319</v>
      </c>
      <c r="M520" s="24" t="s">
        <v>49</v>
      </c>
      <c r="N520" s="10">
        <f t="shared" si="24"/>
        <v>23412480</v>
      </c>
      <c r="O520" s="11">
        <v>2926560</v>
      </c>
      <c r="P520" s="23">
        <v>925</v>
      </c>
      <c r="Q520" s="25">
        <v>46036</v>
      </c>
      <c r="R520" s="9">
        <v>93649920</v>
      </c>
      <c r="S520" s="43">
        <v>1466</v>
      </c>
      <c r="T520" s="44">
        <v>46078</v>
      </c>
      <c r="U520" s="9">
        <v>23412480</v>
      </c>
      <c r="V520" s="29" t="s">
        <v>51</v>
      </c>
      <c r="W520" s="30">
        <v>46052</v>
      </c>
      <c r="X520" s="18" t="s">
        <v>3326</v>
      </c>
      <c r="Y520" s="6" t="s">
        <v>3327</v>
      </c>
      <c r="Z520" s="18" t="s">
        <v>786</v>
      </c>
      <c r="AA520" s="31"/>
      <c r="AB520" s="31"/>
      <c r="AC520" s="31"/>
      <c r="AD520" s="32"/>
      <c r="AE520" s="31"/>
      <c r="AF520" s="32"/>
      <c r="AG520" s="31"/>
      <c r="AH520" s="33"/>
      <c r="AI520" s="32"/>
      <c r="AJ520" s="32"/>
      <c r="AK520" s="34">
        <v>46319</v>
      </c>
      <c r="AL520" s="35">
        <v>240</v>
      </c>
      <c r="AM520" s="31" t="s">
        <v>49</v>
      </c>
      <c r="AN520" s="36">
        <v>23412480</v>
      </c>
    </row>
    <row r="521" spans="1:40" s="37" customFormat="1" ht="37.5" customHeight="1" x14ac:dyDescent="0.25">
      <c r="A521" s="13">
        <v>544</v>
      </c>
      <c r="B521" s="14" t="s">
        <v>1608</v>
      </c>
      <c r="C521" s="15" t="s">
        <v>1609</v>
      </c>
      <c r="D521" s="45" t="s">
        <v>3328</v>
      </c>
      <c r="E521" s="15" t="s">
        <v>2656</v>
      </c>
      <c r="F521" s="18" t="s">
        <v>3329</v>
      </c>
      <c r="G521" s="19" t="s">
        <v>1613</v>
      </c>
      <c r="H521" s="20" t="s">
        <v>47</v>
      </c>
      <c r="I521" s="21" t="s">
        <v>48</v>
      </c>
      <c r="J521" s="38">
        <v>46052</v>
      </c>
      <c r="K521" s="38" t="s">
        <v>3330</v>
      </c>
      <c r="L521" s="38" t="s">
        <v>3330</v>
      </c>
      <c r="M521" s="24" t="s">
        <v>49</v>
      </c>
      <c r="N521" s="10">
        <f t="shared" si="24"/>
        <v>45988800</v>
      </c>
      <c r="O521" s="11">
        <v>5748600</v>
      </c>
      <c r="P521" s="23">
        <v>1076</v>
      </c>
      <c r="Q521" s="25">
        <v>46041</v>
      </c>
      <c r="R521" s="9">
        <v>91977600</v>
      </c>
      <c r="S521" s="43"/>
      <c r="T521" s="44"/>
      <c r="U521" s="9">
        <v>45988800</v>
      </c>
      <c r="V521" s="29" t="s">
        <v>51</v>
      </c>
      <c r="W521" s="30">
        <v>46052</v>
      </c>
      <c r="X521" s="18" t="s">
        <v>3331</v>
      </c>
      <c r="Y521" s="6" t="s">
        <v>3332</v>
      </c>
      <c r="Z521" s="18" t="s">
        <v>2400</v>
      </c>
      <c r="AA521" s="31"/>
      <c r="AB521" s="31"/>
      <c r="AC521" s="31"/>
      <c r="AD521" s="32"/>
      <c r="AE521" s="31"/>
      <c r="AF521" s="32"/>
      <c r="AG521" s="31"/>
      <c r="AH521" s="33"/>
      <c r="AI521" s="32"/>
      <c r="AJ521" s="32"/>
      <c r="AK521" s="34" t="s">
        <v>3330</v>
      </c>
      <c r="AL521" s="35">
        <v>240</v>
      </c>
      <c r="AM521" s="31" t="s">
        <v>49</v>
      </c>
      <c r="AN521" s="36">
        <v>45988800</v>
      </c>
    </row>
    <row r="522" spans="1:40" s="37" customFormat="1" ht="37.5" customHeight="1" x14ac:dyDescent="0.25">
      <c r="A522" s="13">
        <v>546</v>
      </c>
      <c r="B522" s="14" t="s">
        <v>40</v>
      </c>
      <c r="C522" s="15" t="s">
        <v>41</v>
      </c>
      <c r="D522" s="45" t="s">
        <v>3333</v>
      </c>
      <c r="E522" s="15" t="s">
        <v>3334</v>
      </c>
      <c r="F522" s="18" t="s">
        <v>3335</v>
      </c>
      <c r="G522" s="19" t="s">
        <v>2853</v>
      </c>
      <c r="H522" s="20" t="s">
        <v>47</v>
      </c>
      <c r="I522" s="21" t="s">
        <v>48</v>
      </c>
      <c r="J522" s="38">
        <v>46052</v>
      </c>
      <c r="K522" s="22">
        <v>46056</v>
      </c>
      <c r="L522" s="22">
        <v>46297</v>
      </c>
      <c r="M522" s="24" t="s">
        <v>49</v>
      </c>
      <c r="N522" s="10">
        <f t="shared" ref="N522:N525" si="25">U522</f>
        <v>52000000</v>
      </c>
      <c r="O522" s="11">
        <v>6500000</v>
      </c>
      <c r="P522" s="52">
        <v>1229</v>
      </c>
      <c r="Q522" s="25">
        <v>46050</v>
      </c>
      <c r="R522" s="26" t="s">
        <v>2812</v>
      </c>
      <c r="S522" s="52">
        <v>1242</v>
      </c>
      <c r="T522" s="44">
        <v>46056</v>
      </c>
      <c r="U522" s="9">
        <v>52000000</v>
      </c>
      <c r="V522" s="29" t="s">
        <v>51</v>
      </c>
      <c r="W522" s="30">
        <v>46052</v>
      </c>
      <c r="X522" s="18" t="s">
        <v>3336</v>
      </c>
      <c r="Y522" s="6" t="s">
        <v>3337</v>
      </c>
      <c r="Z522" s="18" t="s">
        <v>198</v>
      </c>
      <c r="AA522" s="31"/>
      <c r="AB522" s="31"/>
      <c r="AC522" s="31"/>
      <c r="AD522" s="32"/>
      <c r="AE522" s="31"/>
      <c r="AF522" s="32"/>
      <c r="AG522" s="31"/>
      <c r="AH522" s="33"/>
      <c r="AI522" s="32"/>
      <c r="AJ522" s="32"/>
      <c r="AK522" s="34">
        <v>46297</v>
      </c>
      <c r="AL522" s="35">
        <v>240</v>
      </c>
      <c r="AM522" s="31" t="s">
        <v>49</v>
      </c>
      <c r="AN522" s="36">
        <v>52000000</v>
      </c>
    </row>
    <row r="523" spans="1:40" s="37" customFormat="1" ht="37.5" customHeight="1" x14ac:dyDescent="0.25">
      <c r="A523" s="13">
        <v>547</v>
      </c>
      <c r="B523" s="14" t="s">
        <v>40</v>
      </c>
      <c r="C523" s="15" t="s">
        <v>41</v>
      </c>
      <c r="D523" s="45" t="s">
        <v>3338</v>
      </c>
      <c r="E523" s="15" t="s">
        <v>3339</v>
      </c>
      <c r="F523" s="18" t="s">
        <v>3340</v>
      </c>
      <c r="G523" s="19" t="s">
        <v>3341</v>
      </c>
      <c r="H523" s="20" t="s">
        <v>47</v>
      </c>
      <c r="I523" s="21" t="s">
        <v>48</v>
      </c>
      <c r="J523" s="38">
        <v>46052</v>
      </c>
      <c r="K523" s="22">
        <v>46062</v>
      </c>
      <c r="L523" s="22">
        <v>46303</v>
      </c>
      <c r="M523" s="24" t="s">
        <v>49</v>
      </c>
      <c r="N523" s="10">
        <f t="shared" si="25"/>
        <v>32000000</v>
      </c>
      <c r="O523" s="11">
        <v>4000000</v>
      </c>
      <c r="P523" s="52">
        <v>1256</v>
      </c>
      <c r="Q523" s="25">
        <v>46052</v>
      </c>
      <c r="R523" s="26" t="s">
        <v>3342</v>
      </c>
      <c r="S523" s="52">
        <v>1279</v>
      </c>
      <c r="T523" s="44">
        <v>46059</v>
      </c>
      <c r="U523" s="9">
        <v>32000000</v>
      </c>
      <c r="V523" s="29" t="s">
        <v>51</v>
      </c>
      <c r="W523" s="30">
        <v>46052</v>
      </c>
      <c r="X523" s="18" t="s">
        <v>3343</v>
      </c>
      <c r="Y523" s="6" t="s">
        <v>3344</v>
      </c>
      <c r="Z523" s="18" t="s">
        <v>624</v>
      </c>
      <c r="AA523" s="31"/>
      <c r="AB523" s="31"/>
      <c r="AC523" s="31"/>
      <c r="AD523" s="32"/>
      <c r="AE523" s="31"/>
      <c r="AF523" s="32"/>
      <c r="AG523" s="31"/>
      <c r="AH523" s="33"/>
      <c r="AI523" s="32"/>
      <c r="AJ523" s="32"/>
      <c r="AK523" s="34">
        <v>46303</v>
      </c>
      <c r="AL523" s="35">
        <v>240</v>
      </c>
      <c r="AM523" s="31" t="s">
        <v>49</v>
      </c>
      <c r="AN523" s="36">
        <v>32000000</v>
      </c>
    </row>
    <row r="524" spans="1:40" s="37" customFormat="1" ht="37.5" customHeight="1" x14ac:dyDescent="0.25">
      <c r="A524" s="13">
        <v>548</v>
      </c>
      <c r="B524" s="14" t="s">
        <v>1413</v>
      </c>
      <c r="C524" s="15" t="s">
        <v>1423</v>
      </c>
      <c r="D524" s="45" t="s">
        <v>3345</v>
      </c>
      <c r="E524" s="15" t="s">
        <v>3346</v>
      </c>
      <c r="F524" s="18" t="s">
        <v>3347</v>
      </c>
      <c r="G524" s="19" t="s">
        <v>1418</v>
      </c>
      <c r="H524" s="20" t="s">
        <v>47</v>
      </c>
      <c r="I524" s="21" t="s">
        <v>48</v>
      </c>
      <c r="J524" s="38">
        <v>46052</v>
      </c>
      <c r="K524" s="22">
        <v>46087</v>
      </c>
      <c r="L524" s="22">
        <v>46331</v>
      </c>
      <c r="M524" s="24" t="s">
        <v>49</v>
      </c>
      <c r="N524" s="10">
        <f t="shared" si="25"/>
        <v>45988800</v>
      </c>
      <c r="O524" s="11">
        <v>5748600</v>
      </c>
      <c r="P524" s="52" t="s">
        <v>1427</v>
      </c>
      <c r="Q524" s="25">
        <v>46041</v>
      </c>
      <c r="R524" s="26" t="s">
        <v>1428</v>
      </c>
      <c r="S524" s="52" t="s">
        <v>3348</v>
      </c>
      <c r="T524" s="44">
        <v>46063</v>
      </c>
      <c r="U524" s="9">
        <v>45988800</v>
      </c>
      <c r="V524" s="29" t="s">
        <v>51</v>
      </c>
      <c r="W524" s="30">
        <v>46052</v>
      </c>
      <c r="X524" s="18" t="s">
        <v>3349</v>
      </c>
      <c r="Y524" s="6" t="s">
        <v>3350</v>
      </c>
      <c r="Z524" s="18" t="s">
        <v>1421</v>
      </c>
      <c r="AA524" s="31"/>
      <c r="AB524" s="31"/>
      <c r="AC524" s="31"/>
      <c r="AD524" s="32"/>
      <c r="AE524" s="31"/>
      <c r="AF524" s="32"/>
      <c r="AG524" s="31"/>
      <c r="AH524" s="33"/>
      <c r="AI524" s="32"/>
      <c r="AJ524" s="32"/>
      <c r="AK524" s="34">
        <v>46331</v>
      </c>
      <c r="AL524" s="35">
        <v>240</v>
      </c>
      <c r="AM524" s="31" t="s">
        <v>49</v>
      </c>
      <c r="AN524" s="36">
        <v>45988800</v>
      </c>
    </row>
    <row r="525" spans="1:40" s="37" customFormat="1" ht="37.5" customHeight="1" x14ac:dyDescent="0.25">
      <c r="A525" s="13">
        <v>549</v>
      </c>
      <c r="B525" s="14" t="s">
        <v>1208</v>
      </c>
      <c r="C525" s="15" t="s">
        <v>1209</v>
      </c>
      <c r="D525" s="45" t="s">
        <v>3351</v>
      </c>
      <c r="E525" s="15" t="s">
        <v>3352</v>
      </c>
      <c r="F525" s="18" t="s">
        <v>3351</v>
      </c>
      <c r="G525" s="19" t="s">
        <v>1213</v>
      </c>
      <c r="H525" s="20" t="s">
        <v>47</v>
      </c>
      <c r="I525" s="21" t="s">
        <v>48</v>
      </c>
      <c r="J525" s="38">
        <v>46052</v>
      </c>
      <c r="K525" s="22">
        <v>46059</v>
      </c>
      <c r="L525" s="38">
        <v>46300</v>
      </c>
      <c r="M525" s="24" t="s">
        <v>49</v>
      </c>
      <c r="N525" s="10">
        <f t="shared" si="25"/>
        <v>23200000</v>
      </c>
      <c r="O525" s="11">
        <v>2900000</v>
      </c>
      <c r="P525" s="52">
        <v>1160</v>
      </c>
      <c r="Q525" s="25">
        <v>46041</v>
      </c>
      <c r="R525" s="26" t="s">
        <v>1215</v>
      </c>
      <c r="S525" s="52">
        <v>1184</v>
      </c>
      <c r="T525" s="44">
        <v>46056</v>
      </c>
      <c r="U525" s="9">
        <v>23200000</v>
      </c>
      <c r="V525" s="29" t="s">
        <v>51</v>
      </c>
      <c r="W525" s="30">
        <v>46052</v>
      </c>
      <c r="X525" s="18" t="s">
        <v>3353</v>
      </c>
      <c r="Y525" s="6" t="s">
        <v>3354</v>
      </c>
      <c r="Z525" s="18" t="s">
        <v>606</v>
      </c>
      <c r="AA525" s="31"/>
      <c r="AB525" s="31"/>
      <c r="AC525" s="31"/>
      <c r="AD525" s="32"/>
      <c r="AE525" s="31"/>
      <c r="AF525" s="32"/>
      <c r="AG525" s="31"/>
      <c r="AH525" s="33"/>
      <c r="AI525" s="32"/>
      <c r="AJ525" s="32"/>
      <c r="AK525" s="34">
        <v>46300</v>
      </c>
      <c r="AL525" s="35">
        <v>240</v>
      </c>
      <c r="AM525" s="31" t="s">
        <v>49</v>
      </c>
      <c r="AN525" s="36">
        <v>23200000</v>
      </c>
    </row>
    <row r="526" spans="1:40" s="37" customFormat="1" ht="37.5" customHeight="1" x14ac:dyDescent="0.25">
      <c r="A526" s="13">
        <v>551</v>
      </c>
      <c r="B526" s="14" t="s">
        <v>40</v>
      </c>
      <c r="C526" s="15" t="s">
        <v>41</v>
      </c>
      <c r="D526" s="45" t="s">
        <v>3355</v>
      </c>
      <c r="E526" s="15" t="s">
        <v>3356</v>
      </c>
      <c r="F526" s="18" t="s">
        <v>3357</v>
      </c>
      <c r="G526" s="19" t="s">
        <v>549</v>
      </c>
      <c r="H526" s="20" t="s">
        <v>47</v>
      </c>
      <c r="I526" s="21" t="s">
        <v>48</v>
      </c>
      <c r="J526" s="38">
        <v>46052</v>
      </c>
      <c r="K526" s="22">
        <v>46063</v>
      </c>
      <c r="L526" s="22">
        <v>46304</v>
      </c>
      <c r="M526" s="24" t="s">
        <v>49</v>
      </c>
      <c r="N526" s="10">
        <f t="shared" ref="N526" si="26">U526</f>
        <v>24248640</v>
      </c>
      <c r="O526" s="11">
        <v>3031080</v>
      </c>
      <c r="P526" s="52">
        <v>907</v>
      </c>
      <c r="Q526" s="25">
        <v>46036</v>
      </c>
      <c r="R526" s="26" t="s">
        <v>215</v>
      </c>
      <c r="S526" s="52">
        <v>1220</v>
      </c>
      <c r="T526" s="44">
        <v>46056</v>
      </c>
      <c r="U526" s="9">
        <v>24248640</v>
      </c>
      <c r="V526" s="29" t="s">
        <v>51</v>
      </c>
      <c r="W526" s="30">
        <v>46052</v>
      </c>
      <c r="X526" s="18" t="s">
        <v>3358</v>
      </c>
      <c r="Y526" s="6" t="s">
        <v>3359</v>
      </c>
      <c r="Z526" s="18" t="s">
        <v>218</v>
      </c>
      <c r="AA526" s="31"/>
      <c r="AB526" s="31"/>
      <c r="AC526" s="31"/>
      <c r="AD526" s="32"/>
      <c r="AE526" s="31"/>
      <c r="AF526" s="32"/>
      <c r="AG526" s="31"/>
      <c r="AH526" s="33"/>
      <c r="AI526" s="32"/>
      <c r="AJ526" s="32"/>
      <c r="AK526" s="34">
        <v>46304</v>
      </c>
      <c r="AL526" s="35">
        <v>240</v>
      </c>
      <c r="AM526" s="31" t="s">
        <v>49</v>
      </c>
      <c r="AN526" s="36">
        <v>24248640</v>
      </c>
    </row>
    <row r="527" spans="1:40" s="37" customFormat="1" ht="37.5" customHeight="1" x14ac:dyDescent="0.25">
      <c r="A527" s="13">
        <v>553</v>
      </c>
      <c r="B527" s="14" t="s">
        <v>40</v>
      </c>
      <c r="C527" s="15" t="s">
        <v>41</v>
      </c>
      <c r="D527" s="45" t="s">
        <v>3360</v>
      </c>
      <c r="E527" s="15" t="s">
        <v>3361</v>
      </c>
      <c r="F527" s="18" t="s">
        <v>3362</v>
      </c>
      <c r="G527" s="19" t="s">
        <v>145</v>
      </c>
      <c r="H527" s="20" t="s">
        <v>47</v>
      </c>
      <c r="I527" s="21" t="s">
        <v>48</v>
      </c>
      <c r="J527" s="38">
        <v>46052</v>
      </c>
      <c r="K527" s="22">
        <v>46063</v>
      </c>
      <c r="L527" s="22">
        <v>46304</v>
      </c>
      <c r="M527" s="24" t="s">
        <v>49</v>
      </c>
      <c r="N527" s="10">
        <f t="shared" ref="N527:N533" si="27">U527</f>
        <v>52000000</v>
      </c>
      <c r="O527" s="11">
        <v>6500000</v>
      </c>
      <c r="P527" s="52" t="s">
        <v>2748</v>
      </c>
      <c r="Q527" s="25">
        <v>46050</v>
      </c>
      <c r="R527" s="26" t="s">
        <v>2749</v>
      </c>
      <c r="S527" s="52" t="s">
        <v>3363</v>
      </c>
      <c r="T527" s="44">
        <v>46063</v>
      </c>
      <c r="U527" s="9">
        <v>52000000</v>
      </c>
      <c r="V527" s="29" t="s">
        <v>51</v>
      </c>
      <c r="W527" s="30">
        <v>46052</v>
      </c>
      <c r="X527" s="18" t="s">
        <v>3364</v>
      </c>
      <c r="Y527" s="6" t="s">
        <v>3365</v>
      </c>
      <c r="Z527" s="18" t="s">
        <v>140</v>
      </c>
      <c r="AA527" s="31"/>
      <c r="AB527" s="31"/>
      <c r="AC527" s="31"/>
      <c r="AD527" s="32"/>
      <c r="AE527" s="31"/>
      <c r="AF527" s="32"/>
      <c r="AG527" s="31"/>
      <c r="AH527" s="33"/>
      <c r="AI527" s="32"/>
      <c r="AJ527" s="32"/>
      <c r="AK527" s="34">
        <v>46304</v>
      </c>
      <c r="AL527" s="35">
        <v>240</v>
      </c>
      <c r="AM527" s="31" t="s">
        <v>49</v>
      </c>
      <c r="AN527" s="36">
        <v>52000000</v>
      </c>
    </row>
    <row r="528" spans="1:40" s="37" customFormat="1" ht="37.5" customHeight="1" x14ac:dyDescent="0.25">
      <c r="A528" s="13">
        <v>554</v>
      </c>
      <c r="B528" s="14" t="s">
        <v>40</v>
      </c>
      <c r="C528" s="15" t="s">
        <v>41</v>
      </c>
      <c r="D528" s="45" t="s">
        <v>3366</v>
      </c>
      <c r="E528" s="15" t="s">
        <v>3367</v>
      </c>
      <c r="F528" s="18" t="s">
        <v>3368</v>
      </c>
      <c r="G528" s="19" t="s">
        <v>388</v>
      </c>
      <c r="H528" s="20" t="s">
        <v>47</v>
      </c>
      <c r="I528" s="21" t="s">
        <v>48</v>
      </c>
      <c r="J528" s="38">
        <v>46052</v>
      </c>
      <c r="K528" s="22">
        <v>46059</v>
      </c>
      <c r="L528" s="38">
        <v>46300</v>
      </c>
      <c r="M528" s="24" t="s">
        <v>49</v>
      </c>
      <c r="N528" s="10">
        <f t="shared" si="27"/>
        <v>24248640</v>
      </c>
      <c r="O528" s="11">
        <v>3031080</v>
      </c>
      <c r="P528" s="52">
        <v>970</v>
      </c>
      <c r="Q528" s="25">
        <v>46041</v>
      </c>
      <c r="R528" s="26" t="s">
        <v>857</v>
      </c>
      <c r="S528" s="52">
        <v>1294</v>
      </c>
      <c r="T528" s="44">
        <v>46059</v>
      </c>
      <c r="U528" s="9">
        <v>24248640</v>
      </c>
      <c r="V528" s="29" t="s">
        <v>51</v>
      </c>
      <c r="W528" s="30">
        <v>46052</v>
      </c>
      <c r="X528" s="18" t="s">
        <v>3369</v>
      </c>
      <c r="Y528" s="6" t="s">
        <v>3370</v>
      </c>
      <c r="Z528" s="18" t="s">
        <v>307</v>
      </c>
      <c r="AA528" s="31"/>
      <c r="AB528" s="31"/>
      <c r="AC528" s="31"/>
      <c r="AD528" s="32"/>
      <c r="AE528" s="31"/>
      <c r="AF528" s="32" t="s">
        <v>90</v>
      </c>
      <c r="AG528" s="39">
        <v>46195</v>
      </c>
      <c r="AH528" s="33">
        <v>46195</v>
      </c>
      <c r="AI528" s="14" t="s">
        <v>3371</v>
      </c>
      <c r="AJ528" s="14" t="s">
        <v>3367</v>
      </c>
      <c r="AK528" s="34">
        <v>46300</v>
      </c>
      <c r="AL528" s="35">
        <v>240</v>
      </c>
      <c r="AM528" s="31" t="s">
        <v>49</v>
      </c>
      <c r="AN528" s="36">
        <v>24248640</v>
      </c>
    </row>
    <row r="529" spans="1:40" s="37" customFormat="1" ht="37.5" customHeight="1" x14ac:dyDescent="0.25">
      <c r="A529" s="13">
        <v>555</v>
      </c>
      <c r="B529" s="14" t="s">
        <v>40</v>
      </c>
      <c r="C529" s="15" t="s">
        <v>41</v>
      </c>
      <c r="D529" s="45" t="s">
        <v>3372</v>
      </c>
      <c r="E529" s="15" t="s">
        <v>3373</v>
      </c>
      <c r="F529" s="18" t="s">
        <v>3374</v>
      </c>
      <c r="G529" s="19" t="s">
        <v>3375</v>
      </c>
      <c r="H529" s="20" t="s">
        <v>47</v>
      </c>
      <c r="I529" s="21" t="s">
        <v>48</v>
      </c>
      <c r="J529" s="38">
        <v>46052</v>
      </c>
      <c r="K529" s="22">
        <v>46057</v>
      </c>
      <c r="L529" s="22">
        <v>46298</v>
      </c>
      <c r="M529" s="24" t="s">
        <v>49</v>
      </c>
      <c r="N529" s="10">
        <f t="shared" si="27"/>
        <v>71073600</v>
      </c>
      <c r="O529" s="11">
        <v>8884200</v>
      </c>
      <c r="P529" s="52">
        <v>1235</v>
      </c>
      <c r="Q529" s="25">
        <v>46050</v>
      </c>
      <c r="R529" s="26" t="s">
        <v>100</v>
      </c>
      <c r="S529" s="52">
        <v>1215</v>
      </c>
      <c r="T529" s="44">
        <v>46056</v>
      </c>
      <c r="U529" s="9">
        <v>71073600</v>
      </c>
      <c r="V529" s="29" t="s">
        <v>51</v>
      </c>
      <c r="W529" s="30">
        <v>46052</v>
      </c>
      <c r="X529" s="18" t="s">
        <v>3376</v>
      </c>
      <c r="Y529" s="6" t="s">
        <v>3377</v>
      </c>
      <c r="Z529" s="18" t="s">
        <v>188</v>
      </c>
      <c r="AA529" s="31"/>
      <c r="AB529" s="31"/>
      <c r="AC529" s="31"/>
      <c r="AD529" s="32"/>
      <c r="AE529" s="31"/>
      <c r="AF529" s="32"/>
      <c r="AG529" s="31"/>
      <c r="AH529" s="33"/>
      <c r="AI529" s="32"/>
      <c r="AJ529" s="32"/>
      <c r="AK529" s="34">
        <v>46298</v>
      </c>
      <c r="AL529" s="35">
        <v>240</v>
      </c>
      <c r="AM529" s="31" t="s">
        <v>49</v>
      </c>
      <c r="AN529" s="36">
        <v>71073600</v>
      </c>
    </row>
    <row r="530" spans="1:40" s="37" customFormat="1" ht="37.5" customHeight="1" x14ac:dyDescent="0.25">
      <c r="A530" s="13">
        <v>556</v>
      </c>
      <c r="B530" s="14" t="s">
        <v>40</v>
      </c>
      <c r="C530" s="15" t="s">
        <v>41</v>
      </c>
      <c r="D530" s="45" t="s">
        <v>3378</v>
      </c>
      <c r="E530" s="15" t="s">
        <v>3379</v>
      </c>
      <c r="F530" s="18" t="s">
        <v>3380</v>
      </c>
      <c r="G530" s="19" t="s">
        <v>388</v>
      </c>
      <c r="H530" s="20" t="s">
        <v>47</v>
      </c>
      <c r="I530" s="21" t="s">
        <v>48</v>
      </c>
      <c r="J530" s="38">
        <v>46052</v>
      </c>
      <c r="K530" s="22">
        <v>46059</v>
      </c>
      <c r="L530" s="38">
        <v>46300</v>
      </c>
      <c r="M530" s="24" t="s">
        <v>49</v>
      </c>
      <c r="N530" s="10">
        <f t="shared" si="27"/>
        <v>24248640</v>
      </c>
      <c r="O530" s="11">
        <v>3031080</v>
      </c>
      <c r="P530" s="52">
        <v>939</v>
      </c>
      <c r="Q530" s="25">
        <v>46036</v>
      </c>
      <c r="R530" s="26" t="s">
        <v>389</v>
      </c>
      <c r="S530" s="52">
        <v>1300</v>
      </c>
      <c r="T530" s="44">
        <v>46059</v>
      </c>
      <c r="U530" s="9">
        <v>24248640</v>
      </c>
      <c r="V530" s="29" t="s">
        <v>51</v>
      </c>
      <c r="W530" s="30">
        <v>46052</v>
      </c>
      <c r="X530" s="18" t="s">
        <v>3381</v>
      </c>
      <c r="Y530" s="6" t="s">
        <v>3382</v>
      </c>
      <c r="Z530" s="18" t="s">
        <v>597</v>
      </c>
      <c r="AA530" s="31"/>
      <c r="AB530" s="31"/>
      <c r="AC530" s="31"/>
      <c r="AD530" s="32"/>
      <c r="AE530" s="31"/>
      <c r="AF530" s="32"/>
      <c r="AG530" s="31"/>
      <c r="AH530" s="33"/>
      <c r="AI530" s="32"/>
      <c r="AJ530" s="32"/>
      <c r="AK530" s="34">
        <v>46300</v>
      </c>
      <c r="AL530" s="35">
        <v>240</v>
      </c>
      <c r="AM530" s="31" t="s">
        <v>49</v>
      </c>
      <c r="AN530" s="36">
        <v>24248640</v>
      </c>
    </row>
    <row r="531" spans="1:40" s="37" customFormat="1" ht="37.5" customHeight="1" x14ac:dyDescent="0.25">
      <c r="A531" s="13">
        <v>557</v>
      </c>
      <c r="B531" s="14" t="s">
        <v>40</v>
      </c>
      <c r="C531" s="15" t="s">
        <v>41</v>
      </c>
      <c r="D531" s="45" t="s">
        <v>3383</v>
      </c>
      <c r="E531" s="15" t="s">
        <v>3384</v>
      </c>
      <c r="F531" s="18" t="s">
        <v>3385</v>
      </c>
      <c r="G531" s="19" t="s">
        <v>380</v>
      </c>
      <c r="H531" s="20" t="s">
        <v>47</v>
      </c>
      <c r="I531" s="21" t="s">
        <v>48</v>
      </c>
      <c r="J531" s="38">
        <v>46052</v>
      </c>
      <c r="K531" s="22">
        <v>46059</v>
      </c>
      <c r="L531" s="38">
        <v>46300</v>
      </c>
      <c r="M531" s="24" t="s">
        <v>49</v>
      </c>
      <c r="N531" s="10">
        <f t="shared" si="27"/>
        <v>46824960</v>
      </c>
      <c r="O531" s="11">
        <v>5853120</v>
      </c>
      <c r="P531" s="52">
        <v>999</v>
      </c>
      <c r="Q531" s="25">
        <v>46041</v>
      </c>
      <c r="R531" s="26" t="s">
        <v>50</v>
      </c>
      <c r="S531" s="52">
        <v>1301</v>
      </c>
      <c r="T531" s="44">
        <v>46059</v>
      </c>
      <c r="U531" s="9">
        <v>46824960</v>
      </c>
      <c r="V531" s="29" t="s">
        <v>51</v>
      </c>
      <c r="W531" s="30">
        <v>46052</v>
      </c>
      <c r="X531" s="18" t="s">
        <v>3386</v>
      </c>
      <c r="Y531" s="6" t="s">
        <v>3387</v>
      </c>
      <c r="Z531" s="18" t="s">
        <v>301</v>
      </c>
      <c r="AA531" s="31"/>
      <c r="AB531" s="31"/>
      <c r="AC531" s="31"/>
      <c r="AD531" s="32"/>
      <c r="AE531" s="31"/>
      <c r="AF531" s="32"/>
      <c r="AG531" s="31"/>
      <c r="AH531" s="33"/>
      <c r="AI531" s="32"/>
      <c r="AJ531" s="32"/>
      <c r="AK531" s="34">
        <v>46300</v>
      </c>
      <c r="AL531" s="35">
        <v>240</v>
      </c>
      <c r="AM531" s="31" t="s">
        <v>49</v>
      </c>
      <c r="AN531" s="36">
        <v>46824960</v>
      </c>
    </row>
    <row r="532" spans="1:40" s="37" customFormat="1" ht="37.5" customHeight="1" x14ac:dyDescent="0.25">
      <c r="A532" s="13">
        <v>558</v>
      </c>
      <c r="B532" s="14" t="s">
        <v>40</v>
      </c>
      <c r="C532" s="15" t="s">
        <v>41</v>
      </c>
      <c r="D532" s="45" t="s">
        <v>3388</v>
      </c>
      <c r="E532" s="15" t="s">
        <v>3389</v>
      </c>
      <c r="F532" s="18" t="s">
        <v>3390</v>
      </c>
      <c r="G532" s="19" t="s">
        <v>3391</v>
      </c>
      <c r="H532" s="20" t="s">
        <v>47</v>
      </c>
      <c r="I532" s="21" t="s">
        <v>48</v>
      </c>
      <c r="J532" s="38">
        <v>46052</v>
      </c>
      <c r="K532" s="22">
        <v>46069</v>
      </c>
      <c r="L532" s="22">
        <v>46310</v>
      </c>
      <c r="M532" s="24" t="s">
        <v>49</v>
      </c>
      <c r="N532" s="10">
        <f t="shared" si="27"/>
        <v>24248640</v>
      </c>
      <c r="O532" s="11">
        <v>3031080</v>
      </c>
      <c r="P532" s="52" t="s">
        <v>3392</v>
      </c>
      <c r="Q532" s="25">
        <v>46041</v>
      </c>
      <c r="R532" s="26" t="s">
        <v>857</v>
      </c>
      <c r="S532" s="52" t="s">
        <v>3393</v>
      </c>
      <c r="T532" s="44">
        <v>46063</v>
      </c>
      <c r="U532" s="9">
        <v>24248640</v>
      </c>
      <c r="V532" s="29" t="s">
        <v>51</v>
      </c>
      <c r="W532" s="30">
        <v>46052</v>
      </c>
      <c r="X532" s="18" t="s">
        <v>3394</v>
      </c>
      <c r="Y532" s="6" t="s">
        <v>3395</v>
      </c>
      <c r="Z532" s="18" t="s">
        <v>407</v>
      </c>
      <c r="AA532" s="31"/>
      <c r="AB532" s="31"/>
      <c r="AC532" s="31"/>
      <c r="AD532" s="32"/>
      <c r="AE532" s="31"/>
      <c r="AF532" s="32"/>
      <c r="AG532" s="31"/>
      <c r="AH532" s="33"/>
      <c r="AI532" s="32"/>
      <c r="AJ532" s="32"/>
      <c r="AK532" s="34">
        <v>46310</v>
      </c>
      <c r="AL532" s="35">
        <v>240</v>
      </c>
      <c r="AM532" s="31" t="s">
        <v>49</v>
      </c>
      <c r="AN532" s="36">
        <v>24248640</v>
      </c>
    </row>
    <row r="533" spans="1:40" s="37" customFormat="1" ht="37.5" customHeight="1" x14ac:dyDescent="0.25">
      <c r="A533" s="13">
        <v>559</v>
      </c>
      <c r="B533" s="14" t="s">
        <v>40</v>
      </c>
      <c r="C533" s="15" t="s">
        <v>41</v>
      </c>
      <c r="D533" s="45" t="s">
        <v>3396</v>
      </c>
      <c r="E533" s="15" t="s">
        <v>3397</v>
      </c>
      <c r="F533" s="18" t="s">
        <v>3398</v>
      </c>
      <c r="G533" s="19" t="s">
        <v>3399</v>
      </c>
      <c r="H533" s="20" t="s">
        <v>47</v>
      </c>
      <c r="I533" s="21" t="s">
        <v>48</v>
      </c>
      <c r="J533" s="38">
        <v>46053</v>
      </c>
      <c r="K533" s="22">
        <v>46063</v>
      </c>
      <c r="L533" s="22">
        <v>46304</v>
      </c>
      <c r="M533" s="24" t="s">
        <v>49</v>
      </c>
      <c r="N533" s="10">
        <f t="shared" si="27"/>
        <v>45988800</v>
      </c>
      <c r="O533" s="11">
        <v>5748600</v>
      </c>
      <c r="P533" s="52" t="s">
        <v>3400</v>
      </c>
      <c r="Q533" s="25">
        <v>46036</v>
      </c>
      <c r="R533" s="26" t="s">
        <v>988</v>
      </c>
      <c r="S533" s="52" t="s">
        <v>3401</v>
      </c>
      <c r="T533" s="44">
        <v>46063</v>
      </c>
      <c r="U533" s="9">
        <v>45988800</v>
      </c>
      <c r="V533" s="29" t="s">
        <v>51</v>
      </c>
      <c r="W533" s="30">
        <v>46052</v>
      </c>
      <c r="X533" s="18" t="s">
        <v>3402</v>
      </c>
      <c r="Y533" s="6" t="s">
        <v>3403</v>
      </c>
      <c r="Z533" s="18" t="s">
        <v>399</v>
      </c>
      <c r="AA533" s="31"/>
      <c r="AB533" s="31"/>
      <c r="AC533" s="31"/>
      <c r="AD533" s="32"/>
      <c r="AE533" s="31"/>
      <c r="AF533" s="32"/>
      <c r="AG533" s="31"/>
      <c r="AH533" s="33"/>
      <c r="AI533" s="32"/>
      <c r="AJ533" s="32"/>
      <c r="AK533" s="34">
        <v>46304</v>
      </c>
      <c r="AL533" s="35">
        <v>240</v>
      </c>
      <c r="AM533" s="31" t="s">
        <v>49</v>
      </c>
      <c r="AN533" s="36">
        <v>45988800</v>
      </c>
    </row>
    <row r="534" spans="1:40" s="37" customFormat="1" ht="37.5" customHeight="1" x14ac:dyDescent="0.25">
      <c r="A534" s="13">
        <v>562</v>
      </c>
      <c r="B534" s="14" t="s">
        <v>902</v>
      </c>
      <c r="C534" s="15" t="s">
        <v>903</v>
      </c>
      <c r="D534" s="45" t="s">
        <v>3404</v>
      </c>
      <c r="E534" s="15" t="s">
        <v>3405</v>
      </c>
      <c r="F534" s="18" t="s">
        <v>3404</v>
      </c>
      <c r="G534" s="19" t="s">
        <v>2353</v>
      </c>
      <c r="H534" s="20" t="s">
        <v>47</v>
      </c>
      <c r="I534" s="21" t="s">
        <v>48</v>
      </c>
      <c r="J534" s="38">
        <v>46052</v>
      </c>
      <c r="K534" s="22">
        <v>46056</v>
      </c>
      <c r="L534" s="22">
        <v>46297</v>
      </c>
      <c r="M534" s="24" t="s">
        <v>49</v>
      </c>
      <c r="N534" s="10">
        <f t="shared" ref="N534:N537" si="28">U534</f>
        <v>36000000</v>
      </c>
      <c r="O534" s="11">
        <v>4500000</v>
      </c>
      <c r="P534" s="52">
        <v>1148</v>
      </c>
      <c r="Q534" s="25">
        <v>46041</v>
      </c>
      <c r="R534" s="26" t="s">
        <v>2800</v>
      </c>
      <c r="S534" s="52">
        <v>1165</v>
      </c>
      <c r="T534" s="44">
        <v>46056</v>
      </c>
      <c r="U534" s="9">
        <v>36000000</v>
      </c>
      <c r="V534" s="29" t="s">
        <v>51</v>
      </c>
      <c r="W534" s="30">
        <v>46052</v>
      </c>
      <c r="X534" s="18" t="s">
        <v>3406</v>
      </c>
      <c r="Y534" s="6" t="s">
        <v>3407</v>
      </c>
      <c r="Z534" s="18" t="s">
        <v>911</v>
      </c>
      <c r="AA534" s="31"/>
      <c r="AB534" s="31"/>
      <c r="AC534" s="31"/>
      <c r="AD534" s="32"/>
      <c r="AE534" s="31"/>
      <c r="AF534" s="32"/>
      <c r="AG534" s="31"/>
      <c r="AH534" s="33"/>
      <c r="AI534" s="32"/>
      <c r="AJ534" s="32"/>
      <c r="AK534" s="34">
        <v>46297</v>
      </c>
      <c r="AL534" s="35">
        <v>240</v>
      </c>
      <c r="AM534" s="31" t="s">
        <v>49</v>
      </c>
      <c r="AN534" s="36">
        <v>36000000</v>
      </c>
    </row>
    <row r="535" spans="1:40" s="37" customFormat="1" ht="37.5" customHeight="1" x14ac:dyDescent="0.25">
      <c r="A535" s="13">
        <v>563</v>
      </c>
      <c r="B535" s="14" t="s">
        <v>40</v>
      </c>
      <c r="C535" s="15" t="s">
        <v>41</v>
      </c>
      <c r="D535" s="45" t="s">
        <v>3408</v>
      </c>
      <c r="E535" s="15" t="s">
        <v>3409</v>
      </c>
      <c r="F535" s="18" t="s">
        <v>3410</v>
      </c>
      <c r="G535" s="19" t="s">
        <v>2869</v>
      </c>
      <c r="H535" s="20" t="s">
        <v>47</v>
      </c>
      <c r="I535" s="21" t="s">
        <v>48</v>
      </c>
      <c r="J535" s="38">
        <v>46052</v>
      </c>
      <c r="K535" s="22">
        <v>46056</v>
      </c>
      <c r="L535" s="22">
        <v>46297</v>
      </c>
      <c r="M535" s="24" t="s">
        <v>49</v>
      </c>
      <c r="N535" s="10">
        <f t="shared" si="28"/>
        <v>52000000</v>
      </c>
      <c r="O535" s="11">
        <v>6500000</v>
      </c>
      <c r="P535" s="52">
        <v>1222</v>
      </c>
      <c r="Q535" s="25">
        <v>46050</v>
      </c>
      <c r="R535" s="26" t="s">
        <v>2783</v>
      </c>
      <c r="S535" s="52">
        <v>1170</v>
      </c>
      <c r="T535" s="44">
        <v>46056</v>
      </c>
      <c r="U535" s="9">
        <v>52000000</v>
      </c>
      <c r="V535" s="29" t="s">
        <v>51</v>
      </c>
      <c r="W535" s="30">
        <v>46052</v>
      </c>
      <c r="X535" s="18" t="s">
        <v>3411</v>
      </c>
      <c r="Y535" s="6" t="s">
        <v>3412</v>
      </c>
      <c r="Z535" s="18" t="s">
        <v>188</v>
      </c>
      <c r="AA535" s="31"/>
      <c r="AB535" s="31"/>
      <c r="AC535" s="31"/>
      <c r="AD535" s="32"/>
      <c r="AE535" s="31"/>
      <c r="AF535" s="32"/>
      <c r="AG535" s="31"/>
      <c r="AH535" s="33"/>
      <c r="AI535" s="32"/>
      <c r="AJ535" s="32"/>
      <c r="AK535" s="34">
        <v>46297</v>
      </c>
      <c r="AL535" s="35">
        <v>240</v>
      </c>
      <c r="AM535" s="31" t="s">
        <v>49</v>
      </c>
      <c r="AN535" s="36">
        <v>52000000</v>
      </c>
    </row>
    <row r="536" spans="1:40" s="37" customFormat="1" ht="37.5" customHeight="1" x14ac:dyDescent="0.25">
      <c r="A536" s="13">
        <v>564</v>
      </c>
      <c r="B536" s="14" t="s">
        <v>40</v>
      </c>
      <c r="C536" s="15" t="s">
        <v>41</v>
      </c>
      <c r="D536" s="45" t="s">
        <v>3413</v>
      </c>
      <c r="E536" s="15" t="s">
        <v>308</v>
      </c>
      <c r="F536" s="18" t="s">
        <v>3414</v>
      </c>
      <c r="G536" s="19" t="s">
        <v>3415</v>
      </c>
      <c r="H536" s="20" t="s">
        <v>47</v>
      </c>
      <c r="I536" s="21" t="s">
        <v>48</v>
      </c>
      <c r="J536" s="38">
        <v>46052</v>
      </c>
      <c r="K536" s="22">
        <v>46069</v>
      </c>
      <c r="L536" s="22">
        <v>46310</v>
      </c>
      <c r="M536" s="24" t="s">
        <v>49</v>
      </c>
      <c r="N536" s="10">
        <f t="shared" si="28"/>
        <v>72800000</v>
      </c>
      <c r="O536" s="11">
        <v>9100000</v>
      </c>
      <c r="P536" s="52" t="s">
        <v>1119</v>
      </c>
      <c r="Q536" s="25">
        <v>46052</v>
      </c>
      <c r="R536" s="26" t="s">
        <v>3297</v>
      </c>
      <c r="S536" s="52" t="s">
        <v>3416</v>
      </c>
      <c r="T536" s="44">
        <v>46063</v>
      </c>
      <c r="U536" s="9">
        <v>72800000</v>
      </c>
      <c r="V536" s="29" t="s">
        <v>51</v>
      </c>
      <c r="W536" s="30">
        <v>46052</v>
      </c>
      <c r="X536" s="18" t="s">
        <v>3417</v>
      </c>
      <c r="Y536" s="6" t="s">
        <v>3418</v>
      </c>
      <c r="Z536" s="18" t="s">
        <v>307</v>
      </c>
      <c r="AA536" s="31"/>
      <c r="AB536" s="31"/>
      <c r="AC536" s="31"/>
      <c r="AD536" s="32"/>
      <c r="AE536" s="31"/>
      <c r="AF536" s="32"/>
      <c r="AG536" s="31"/>
      <c r="AH536" s="33"/>
      <c r="AI536" s="32"/>
      <c r="AJ536" s="32"/>
      <c r="AK536" s="34">
        <v>46310</v>
      </c>
      <c r="AL536" s="35">
        <v>240</v>
      </c>
      <c r="AM536" s="31" t="s">
        <v>49</v>
      </c>
      <c r="AN536" s="36">
        <v>72800000</v>
      </c>
    </row>
    <row r="537" spans="1:40" s="37" customFormat="1" ht="37.5" customHeight="1" x14ac:dyDescent="0.25">
      <c r="A537" s="13">
        <v>565</v>
      </c>
      <c r="B537" s="14" t="s">
        <v>40</v>
      </c>
      <c r="C537" s="15" t="s">
        <v>41</v>
      </c>
      <c r="D537" s="45" t="s">
        <v>3419</v>
      </c>
      <c r="E537" s="15" t="s">
        <v>3420</v>
      </c>
      <c r="F537" s="18" t="s">
        <v>3421</v>
      </c>
      <c r="G537" s="19" t="s">
        <v>2965</v>
      </c>
      <c r="H537" s="20" t="s">
        <v>47</v>
      </c>
      <c r="I537" s="21" t="s">
        <v>48</v>
      </c>
      <c r="J537" s="38">
        <v>46052</v>
      </c>
      <c r="K537" s="22">
        <v>46063</v>
      </c>
      <c r="L537" s="22">
        <v>46304</v>
      </c>
      <c r="M537" s="24" t="s">
        <v>49</v>
      </c>
      <c r="N537" s="10">
        <f t="shared" si="28"/>
        <v>52000000</v>
      </c>
      <c r="O537" s="11">
        <v>6500000</v>
      </c>
      <c r="P537" s="52" t="s">
        <v>2966</v>
      </c>
      <c r="Q537" s="25">
        <v>46050</v>
      </c>
      <c r="R537" s="26" t="s">
        <v>2783</v>
      </c>
      <c r="S537" s="52" t="s">
        <v>3422</v>
      </c>
      <c r="T537" s="44">
        <v>46063</v>
      </c>
      <c r="U537" s="9">
        <v>52000000</v>
      </c>
      <c r="V537" s="29" t="s">
        <v>51</v>
      </c>
      <c r="W537" s="30">
        <v>46052</v>
      </c>
      <c r="X537" s="18" t="s">
        <v>3423</v>
      </c>
      <c r="Y537" s="6" t="s">
        <v>3424</v>
      </c>
      <c r="Z537" s="18" t="s">
        <v>198</v>
      </c>
      <c r="AA537" s="31"/>
      <c r="AB537" s="31"/>
      <c r="AC537" s="31"/>
      <c r="AD537" s="32"/>
      <c r="AE537" s="31"/>
      <c r="AF537" s="32"/>
      <c r="AG537" s="31"/>
      <c r="AH537" s="33"/>
      <c r="AI537" s="32"/>
      <c r="AJ537" s="32"/>
      <c r="AK537" s="34">
        <v>46304</v>
      </c>
      <c r="AL537" s="35">
        <v>240</v>
      </c>
      <c r="AM537" s="31" t="s">
        <v>49</v>
      </c>
      <c r="AN537" s="36">
        <v>52000000</v>
      </c>
    </row>
    <row r="538" spans="1:40" s="37" customFormat="1" ht="37.5" customHeight="1" x14ac:dyDescent="0.25">
      <c r="A538" s="13">
        <v>567</v>
      </c>
      <c r="B538" s="14" t="s">
        <v>778</v>
      </c>
      <c r="C538" s="15" t="s">
        <v>779</v>
      </c>
      <c r="D538" s="45" t="s">
        <v>3425</v>
      </c>
      <c r="E538" s="15" t="s">
        <v>3426</v>
      </c>
      <c r="F538" s="18" t="s">
        <v>3427</v>
      </c>
      <c r="G538" s="19" t="s">
        <v>2721</v>
      </c>
      <c r="H538" s="20" t="s">
        <v>47</v>
      </c>
      <c r="I538" s="21" t="s">
        <v>48</v>
      </c>
      <c r="J538" s="38">
        <v>46052</v>
      </c>
      <c r="K538" s="22">
        <v>46056</v>
      </c>
      <c r="L538" s="22">
        <v>46297</v>
      </c>
      <c r="M538" s="24" t="s">
        <v>49</v>
      </c>
      <c r="N538" s="10">
        <f t="shared" ref="N538:N542" si="29">U538</f>
        <v>23412480</v>
      </c>
      <c r="O538" s="11">
        <v>2926560</v>
      </c>
      <c r="P538" s="52">
        <v>925</v>
      </c>
      <c r="Q538" s="25">
        <v>46036</v>
      </c>
      <c r="R538" s="26" t="s">
        <v>234</v>
      </c>
      <c r="S538" s="52">
        <v>1185</v>
      </c>
      <c r="T538" s="44">
        <v>46056</v>
      </c>
      <c r="U538" s="9">
        <v>23412480</v>
      </c>
      <c r="V538" s="29" t="s">
        <v>51</v>
      </c>
      <c r="W538" s="30">
        <v>46052</v>
      </c>
      <c r="X538" s="18" t="s">
        <v>3425</v>
      </c>
      <c r="Y538" s="8" t="s">
        <v>3428</v>
      </c>
      <c r="Z538" s="18" t="s">
        <v>786</v>
      </c>
      <c r="AA538" s="31"/>
      <c r="AB538" s="31"/>
      <c r="AC538" s="31"/>
      <c r="AD538" s="32"/>
      <c r="AE538" s="31"/>
      <c r="AF538" s="32"/>
      <c r="AG538" s="31"/>
      <c r="AH538" s="33"/>
      <c r="AI538" s="32"/>
      <c r="AJ538" s="32"/>
      <c r="AK538" s="34">
        <v>46297</v>
      </c>
      <c r="AL538" s="35">
        <v>240</v>
      </c>
      <c r="AM538" s="31" t="s">
        <v>49</v>
      </c>
      <c r="AN538" s="36">
        <v>23412480</v>
      </c>
    </row>
    <row r="539" spans="1:40" s="37" customFormat="1" ht="37.5" customHeight="1" x14ac:dyDescent="0.25">
      <c r="A539" s="13">
        <v>568</v>
      </c>
      <c r="B539" s="14" t="s">
        <v>763</v>
      </c>
      <c r="C539" s="15" t="s">
        <v>764</v>
      </c>
      <c r="D539" s="45" t="s">
        <v>3429</v>
      </c>
      <c r="E539" s="15" t="s">
        <v>3430</v>
      </c>
      <c r="F539" s="18" t="s">
        <v>3431</v>
      </c>
      <c r="G539" s="19" t="s">
        <v>916</v>
      </c>
      <c r="H539" s="20" t="s">
        <v>47</v>
      </c>
      <c r="I539" s="21" t="s">
        <v>48</v>
      </c>
      <c r="J539" s="38">
        <v>46052</v>
      </c>
      <c r="K539" s="22">
        <v>46106</v>
      </c>
      <c r="L539" s="22">
        <v>46319</v>
      </c>
      <c r="M539" s="24" t="s">
        <v>49</v>
      </c>
      <c r="N539" s="10">
        <f t="shared" si="29"/>
        <v>45988800</v>
      </c>
      <c r="O539" s="11">
        <v>5748600</v>
      </c>
      <c r="P539" s="52" t="s">
        <v>917</v>
      </c>
      <c r="Q539" s="25">
        <v>46041</v>
      </c>
      <c r="R539" s="26" t="s">
        <v>918</v>
      </c>
      <c r="S539" s="52" t="s">
        <v>3432</v>
      </c>
      <c r="T539" s="44">
        <v>46063</v>
      </c>
      <c r="U539" s="9">
        <v>45988800</v>
      </c>
      <c r="V539" s="29" t="s">
        <v>51</v>
      </c>
      <c r="W539" s="30">
        <v>46052</v>
      </c>
      <c r="X539" s="18" t="s">
        <v>3429</v>
      </c>
      <c r="Y539" s="8" t="s">
        <v>3433</v>
      </c>
      <c r="Z539" s="18" t="s">
        <v>771</v>
      </c>
      <c r="AA539" s="31"/>
      <c r="AB539" s="31"/>
      <c r="AC539" s="31"/>
      <c r="AD539" s="32"/>
      <c r="AE539" s="31"/>
      <c r="AF539" s="32"/>
      <c r="AG539" s="31"/>
      <c r="AH539" s="33"/>
      <c r="AI539" s="32"/>
      <c r="AJ539" s="32"/>
      <c r="AK539" s="34">
        <v>46319</v>
      </c>
      <c r="AL539" s="35">
        <v>240</v>
      </c>
      <c r="AM539" s="31" t="s">
        <v>49</v>
      </c>
      <c r="AN539" s="36">
        <v>45988800</v>
      </c>
    </row>
    <row r="540" spans="1:40" s="37" customFormat="1" ht="37.5" customHeight="1" x14ac:dyDescent="0.25">
      <c r="A540" s="13">
        <v>569</v>
      </c>
      <c r="B540" s="14" t="s">
        <v>40</v>
      </c>
      <c r="C540" s="15" t="s">
        <v>41</v>
      </c>
      <c r="D540" s="45" t="s">
        <v>3434</v>
      </c>
      <c r="E540" s="15" t="s">
        <v>3435</v>
      </c>
      <c r="F540" s="18" t="s">
        <v>3436</v>
      </c>
      <c r="G540" s="19" t="s">
        <v>366</v>
      </c>
      <c r="H540" s="20" t="s">
        <v>47</v>
      </c>
      <c r="I540" s="21" t="s">
        <v>48</v>
      </c>
      <c r="J540" s="38">
        <v>46052</v>
      </c>
      <c r="K540" s="22">
        <v>46059</v>
      </c>
      <c r="L540" s="38">
        <v>46300</v>
      </c>
      <c r="M540" s="24" t="s">
        <v>49</v>
      </c>
      <c r="N540" s="10">
        <f t="shared" si="29"/>
        <v>23412480</v>
      </c>
      <c r="O540" s="11">
        <v>2926560</v>
      </c>
      <c r="P540" s="52">
        <v>866</v>
      </c>
      <c r="Q540" s="25">
        <v>46036</v>
      </c>
      <c r="R540" s="70" t="s">
        <v>367</v>
      </c>
      <c r="S540" s="52">
        <v>1302</v>
      </c>
      <c r="T540" s="44">
        <v>46059</v>
      </c>
      <c r="U540" s="9">
        <v>23412480</v>
      </c>
      <c r="V540" s="29" t="s">
        <v>51</v>
      </c>
      <c r="W540" s="30">
        <v>46052</v>
      </c>
      <c r="X540" s="18" t="s">
        <v>3437</v>
      </c>
      <c r="Y540" s="6" t="s">
        <v>3438</v>
      </c>
      <c r="Z540" s="18" t="s">
        <v>370</v>
      </c>
      <c r="AA540" s="31"/>
      <c r="AB540" s="31"/>
      <c r="AC540" s="31"/>
      <c r="AD540" s="32"/>
      <c r="AE540" s="31"/>
      <c r="AF540" s="32"/>
      <c r="AG540" s="31"/>
      <c r="AH540" s="33"/>
      <c r="AI540" s="32"/>
      <c r="AJ540" s="32"/>
      <c r="AK540" s="34">
        <v>46300</v>
      </c>
      <c r="AL540" s="35">
        <v>240</v>
      </c>
      <c r="AM540" s="31" t="s">
        <v>49</v>
      </c>
      <c r="AN540" s="36">
        <v>23412480</v>
      </c>
    </row>
    <row r="541" spans="1:40" s="37" customFormat="1" ht="37.5" customHeight="1" x14ac:dyDescent="0.25">
      <c r="A541" s="13">
        <v>570</v>
      </c>
      <c r="B541" s="14" t="s">
        <v>1413</v>
      </c>
      <c r="C541" s="15" t="s">
        <v>1423</v>
      </c>
      <c r="D541" s="45" t="s">
        <v>3439</v>
      </c>
      <c r="E541" s="15" t="s">
        <v>3440</v>
      </c>
      <c r="F541" s="18" t="s">
        <v>3441</v>
      </c>
      <c r="G541" s="19" t="s">
        <v>3442</v>
      </c>
      <c r="H541" s="20" t="s">
        <v>47</v>
      </c>
      <c r="I541" s="21" t="s">
        <v>48</v>
      </c>
      <c r="J541" s="38">
        <v>46052</v>
      </c>
      <c r="K541" s="22">
        <v>46063</v>
      </c>
      <c r="L541" s="22">
        <v>46304</v>
      </c>
      <c r="M541" s="24" t="s">
        <v>49</v>
      </c>
      <c r="N541" s="10">
        <f t="shared" si="29"/>
        <v>23412480</v>
      </c>
      <c r="O541" s="11">
        <v>2926560</v>
      </c>
      <c r="P541" s="52" t="s">
        <v>3443</v>
      </c>
      <c r="Q541" s="71">
        <v>46052</v>
      </c>
      <c r="R541" s="21" t="s">
        <v>517</v>
      </c>
      <c r="S541" s="72" t="s">
        <v>3444</v>
      </c>
      <c r="T541" s="44">
        <v>46063</v>
      </c>
      <c r="U541" s="9">
        <v>23412480</v>
      </c>
      <c r="V541" s="29" t="s">
        <v>51</v>
      </c>
      <c r="W541" s="30">
        <v>46052</v>
      </c>
      <c r="X541" s="18" t="s">
        <v>3445</v>
      </c>
      <c r="Y541" s="6" t="s">
        <v>3446</v>
      </c>
      <c r="Z541" s="18" t="s">
        <v>771</v>
      </c>
      <c r="AA541" s="31"/>
      <c r="AB541" s="31"/>
      <c r="AC541" s="31"/>
      <c r="AD541" s="32"/>
      <c r="AE541" s="31"/>
      <c r="AF541" s="32"/>
      <c r="AG541" s="31"/>
      <c r="AH541" s="33"/>
      <c r="AI541" s="32"/>
      <c r="AJ541" s="32"/>
      <c r="AK541" s="34">
        <v>46304</v>
      </c>
      <c r="AL541" s="35">
        <v>240</v>
      </c>
      <c r="AM541" s="31" t="s">
        <v>49</v>
      </c>
      <c r="AN541" s="36">
        <v>23412480</v>
      </c>
    </row>
    <row r="542" spans="1:40" s="37" customFormat="1" ht="36" customHeight="1" x14ac:dyDescent="0.25">
      <c r="A542" s="13">
        <v>571</v>
      </c>
      <c r="B542" s="14" t="s">
        <v>40</v>
      </c>
      <c r="C542" s="15" t="s">
        <v>41</v>
      </c>
      <c r="D542" s="45" t="s">
        <v>3447</v>
      </c>
      <c r="E542" s="15" t="s">
        <v>3448</v>
      </c>
      <c r="F542" s="18" t="s">
        <v>3449</v>
      </c>
      <c r="G542" s="19" t="s">
        <v>3450</v>
      </c>
      <c r="H542" s="20" t="s">
        <v>47</v>
      </c>
      <c r="I542" s="21" t="s">
        <v>48</v>
      </c>
      <c r="J542" s="38">
        <v>46052</v>
      </c>
      <c r="K542" s="22">
        <v>46056</v>
      </c>
      <c r="L542" s="22">
        <v>46297</v>
      </c>
      <c r="M542" s="24" t="s">
        <v>49</v>
      </c>
      <c r="N542" s="10">
        <f t="shared" si="29"/>
        <v>52000000</v>
      </c>
      <c r="O542" s="11">
        <v>6500000</v>
      </c>
      <c r="P542" s="52">
        <v>1227</v>
      </c>
      <c r="Q542" s="71">
        <v>46050</v>
      </c>
      <c r="R542" s="21" t="s">
        <v>2783</v>
      </c>
      <c r="S542" s="72">
        <v>1234</v>
      </c>
      <c r="T542" s="44">
        <v>46056</v>
      </c>
      <c r="U542" s="9">
        <v>52000000</v>
      </c>
      <c r="V542" s="29" t="s">
        <v>51</v>
      </c>
      <c r="W542" s="30">
        <v>46052</v>
      </c>
      <c r="X542" s="18" t="s">
        <v>3451</v>
      </c>
      <c r="Y542" s="6" t="s">
        <v>3452</v>
      </c>
      <c r="Z542" s="18" t="s">
        <v>633</v>
      </c>
      <c r="AA542" s="31"/>
      <c r="AB542" s="31"/>
      <c r="AC542" s="31"/>
      <c r="AD542" s="32"/>
      <c r="AE542" s="31"/>
      <c r="AF542" s="32"/>
      <c r="AG542" s="31"/>
      <c r="AH542" s="33"/>
      <c r="AI542" s="32"/>
      <c r="AJ542" s="32"/>
      <c r="AK542" s="34">
        <v>46297</v>
      </c>
      <c r="AL542" s="35">
        <v>240</v>
      </c>
      <c r="AM542" s="31" t="s">
        <v>49</v>
      </c>
      <c r="AN542" s="36">
        <v>52000000</v>
      </c>
    </row>
    <row r="543" spans="1:40" ht="36" customHeight="1" x14ac:dyDescent="0.3">
      <c r="A543" s="13">
        <v>572</v>
      </c>
      <c r="B543" s="14" t="s">
        <v>3453</v>
      </c>
      <c r="C543" s="15" t="s">
        <v>3454</v>
      </c>
      <c r="D543" s="45" t="s">
        <v>3455</v>
      </c>
      <c r="E543" s="15" t="s">
        <v>3456</v>
      </c>
      <c r="F543" s="18" t="s">
        <v>3457</v>
      </c>
      <c r="G543" s="19" t="s">
        <v>3458</v>
      </c>
      <c r="H543" s="73" t="s">
        <v>3459</v>
      </c>
      <c r="I543" s="21" t="s">
        <v>3460</v>
      </c>
      <c r="J543" s="38">
        <v>46084</v>
      </c>
      <c r="K543" s="22">
        <v>46101</v>
      </c>
      <c r="L543" s="22">
        <v>46284</v>
      </c>
      <c r="M543" s="24" t="s">
        <v>3461</v>
      </c>
      <c r="N543" s="10">
        <v>325000000</v>
      </c>
      <c r="O543" s="11" t="s">
        <v>44</v>
      </c>
      <c r="P543" s="52">
        <v>1291</v>
      </c>
      <c r="Q543" s="71">
        <v>46079</v>
      </c>
      <c r="R543" s="20" t="s">
        <v>3462</v>
      </c>
      <c r="S543" s="74" t="s">
        <v>3463</v>
      </c>
      <c r="T543" s="75" t="s">
        <v>3464</v>
      </c>
      <c r="U543" s="76" t="s">
        <v>3462</v>
      </c>
      <c r="V543" s="29" t="s">
        <v>3465</v>
      </c>
      <c r="W543" s="38">
        <v>46084</v>
      </c>
      <c r="X543" s="18" t="s">
        <v>44</v>
      </c>
      <c r="Y543" s="6" t="s">
        <v>3466</v>
      </c>
      <c r="Z543" s="18" t="s">
        <v>177</v>
      </c>
      <c r="AA543" s="31"/>
      <c r="AB543" s="31"/>
      <c r="AC543" s="31"/>
      <c r="AD543" s="32"/>
      <c r="AE543" s="31"/>
      <c r="AF543" s="32"/>
      <c r="AG543" s="31"/>
      <c r="AH543" s="33"/>
      <c r="AI543" s="32"/>
      <c r="AJ543" s="32"/>
      <c r="AK543" s="34">
        <v>46284</v>
      </c>
      <c r="AL543" s="35">
        <v>180</v>
      </c>
      <c r="AM543" s="31" t="s">
        <v>3461</v>
      </c>
      <c r="AN543" s="36">
        <v>325000000</v>
      </c>
    </row>
    <row r="544" spans="1:40" ht="38.25" customHeight="1" x14ac:dyDescent="0.3">
      <c r="A544" s="13">
        <v>573</v>
      </c>
      <c r="B544" s="14" t="s">
        <v>40</v>
      </c>
      <c r="C544" s="15" t="s">
        <v>41</v>
      </c>
      <c r="D544" s="45" t="s">
        <v>3467</v>
      </c>
      <c r="E544" s="15" t="s">
        <v>3468</v>
      </c>
      <c r="F544" s="18" t="s">
        <v>3469</v>
      </c>
      <c r="G544" s="19" t="s">
        <v>3470</v>
      </c>
      <c r="H544" s="20" t="s">
        <v>3471</v>
      </c>
      <c r="I544" s="21" t="s">
        <v>48</v>
      </c>
      <c r="J544" s="38">
        <v>46129</v>
      </c>
      <c r="K544" s="22">
        <v>46132</v>
      </c>
      <c r="L544" s="22">
        <v>46161</v>
      </c>
      <c r="M544" s="24" t="s">
        <v>2907</v>
      </c>
      <c r="N544" s="10">
        <v>23701230</v>
      </c>
      <c r="O544" s="11" t="s">
        <v>44</v>
      </c>
      <c r="P544" s="52">
        <v>1310</v>
      </c>
      <c r="Q544" s="71">
        <v>46119</v>
      </c>
      <c r="R544" s="21" t="s">
        <v>3472</v>
      </c>
      <c r="S544" s="72">
        <v>1494</v>
      </c>
      <c r="T544" s="44">
        <v>46126</v>
      </c>
      <c r="U544" s="9">
        <v>23701230</v>
      </c>
      <c r="V544" s="29" t="s">
        <v>51</v>
      </c>
      <c r="W544" s="30">
        <v>46119</v>
      </c>
      <c r="X544" s="18" t="s">
        <v>3473</v>
      </c>
      <c r="Y544" s="6" t="s">
        <v>3474</v>
      </c>
      <c r="Z544" s="18" t="s">
        <v>188</v>
      </c>
      <c r="AA544" s="31"/>
      <c r="AB544" s="31"/>
      <c r="AC544" s="31"/>
      <c r="AD544" s="32"/>
      <c r="AE544" s="31"/>
      <c r="AF544" s="32"/>
      <c r="AG544" s="31"/>
      <c r="AH544" s="33"/>
      <c r="AI544" s="32"/>
      <c r="AJ544" s="32"/>
      <c r="AK544" s="34">
        <v>46161</v>
      </c>
      <c r="AL544" s="35">
        <v>30</v>
      </c>
      <c r="AM544" s="31" t="s">
        <v>2907</v>
      </c>
      <c r="AN544" s="36">
        <v>23701230</v>
      </c>
    </row>
    <row r="545" spans="1:40" ht="39" customHeight="1" x14ac:dyDescent="0.3">
      <c r="A545" s="13">
        <v>574</v>
      </c>
      <c r="B545" s="14" t="s">
        <v>3475</v>
      </c>
      <c r="C545" s="15" t="s">
        <v>3476</v>
      </c>
      <c r="D545" s="45" t="s">
        <v>3477</v>
      </c>
      <c r="E545" s="15" t="s">
        <v>3478</v>
      </c>
      <c r="F545" s="18" t="s">
        <v>3479</v>
      </c>
      <c r="G545" s="19" t="s">
        <v>3480</v>
      </c>
      <c r="H545" s="73" t="s">
        <v>3459</v>
      </c>
      <c r="I545" s="21" t="s">
        <v>48</v>
      </c>
      <c r="J545" s="38">
        <v>46153</v>
      </c>
      <c r="K545" s="22">
        <v>46155</v>
      </c>
      <c r="L545" s="22">
        <v>46399</v>
      </c>
      <c r="M545" s="24" t="s">
        <v>49</v>
      </c>
      <c r="N545" s="10">
        <v>621703374.84000003</v>
      </c>
      <c r="O545" s="11" t="s">
        <v>44</v>
      </c>
      <c r="P545" s="52">
        <v>1315</v>
      </c>
      <c r="Q545" s="71">
        <v>46140</v>
      </c>
      <c r="R545" s="20" t="s">
        <v>3481</v>
      </c>
      <c r="S545" s="72">
        <v>1501</v>
      </c>
      <c r="T545" s="44">
        <v>46154</v>
      </c>
      <c r="U545" s="77" t="s">
        <v>3482</v>
      </c>
      <c r="V545" s="29" t="s">
        <v>3465</v>
      </c>
      <c r="W545" s="30">
        <v>46153</v>
      </c>
      <c r="X545" s="18" t="s">
        <v>44</v>
      </c>
      <c r="Y545" s="6" t="s">
        <v>3483</v>
      </c>
      <c r="Z545" s="18"/>
      <c r="AA545" s="31"/>
      <c r="AB545" s="31"/>
      <c r="AC545" s="31"/>
      <c r="AD545" s="32"/>
      <c r="AE545" s="31"/>
      <c r="AF545" s="32"/>
      <c r="AG545" s="31"/>
      <c r="AH545" s="33"/>
      <c r="AI545" s="32"/>
      <c r="AJ545" s="32"/>
      <c r="AK545" s="34">
        <v>46399</v>
      </c>
      <c r="AL545" s="35">
        <v>240</v>
      </c>
      <c r="AM545" s="31" t="s">
        <v>49</v>
      </c>
      <c r="AN545" s="36">
        <v>621703374.84000003</v>
      </c>
    </row>
    <row r="546" spans="1:40" ht="39" customHeight="1" x14ac:dyDescent="0.3">
      <c r="A546" s="13">
        <v>575</v>
      </c>
      <c r="B546" s="78" t="s">
        <v>3484</v>
      </c>
      <c r="C546" s="15" t="s">
        <v>3485</v>
      </c>
      <c r="D546" s="45" t="s">
        <v>3486</v>
      </c>
      <c r="E546" s="79" t="s">
        <v>3487</v>
      </c>
      <c r="F546" s="18" t="s">
        <v>3488</v>
      </c>
      <c r="G546" s="19" t="s">
        <v>3489</v>
      </c>
      <c r="H546" s="73" t="s">
        <v>3490</v>
      </c>
      <c r="I546" s="21" t="s">
        <v>3491</v>
      </c>
      <c r="J546" s="38">
        <v>46169</v>
      </c>
      <c r="K546" s="22">
        <v>46173</v>
      </c>
      <c r="L546" s="22">
        <v>46583</v>
      </c>
      <c r="M546" s="59" t="s">
        <v>3492</v>
      </c>
      <c r="N546" s="10">
        <v>371660278</v>
      </c>
      <c r="O546" s="11" t="s">
        <v>44</v>
      </c>
      <c r="P546" s="52">
        <v>1319</v>
      </c>
      <c r="Q546" s="71">
        <v>46148</v>
      </c>
      <c r="R546" s="20" t="s">
        <v>3493</v>
      </c>
      <c r="S546" s="72">
        <v>1510</v>
      </c>
      <c r="T546" s="44">
        <v>46171</v>
      </c>
      <c r="U546" s="77" t="s">
        <v>3494</v>
      </c>
      <c r="V546" s="29" t="s">
        <v>3495</v>
      </c>
      <c r="W546" s="30">
        <v>46140</v>
      </c>
      <c r="X546" s="18" t="s">
        <v>3496</v>
      </c>
      <c r="Y546" s="6" t="s">
        <v>3497</v>
      </c>
      <c r="Z546" s="18" t="s">
        <v>3498</v>
      </c>
      <c r="AA546" s="31"/>
      <c r="AB546" s="31"/>
      <c r="AC546" s="31"/>
      <c r="AD546" s="32"/>
      <c r="AE546" s="31"/>
      <c r="AF546" s="32"/>
      <c r="AG546" s="31"/>
      <c r="AH546" s="33"/>
      <c r="AI546" s="32"/>
      <c r="AJ546" s="32"/>
      <c r="AK546" s="34">
        <v>46583</v>
      </c>
      <c r="AL546" s="35">
        <v>410</v>
      </c>
      <c r="AM546" s="31" t="s">
        <v>3492</v>
      </c>
      <c r="AN546" s="36">
        <v>371660278</v>
      </c>
    </row>
    <row r="547" spans="1:40" ht="39.75" customHeight="1" x14ac:dyDescent="0.3">
      <c r="A547" s="13">
        <v>576</v>
      </c>
      <c r="B547" s="14" t="s">
        <v>3484</v>
      </c>
      <c r="C547" s="15" t="s">
        <v>3485</v>
      </c>
      <c r="D547" s="45" t="s">
        <v>3499</v>
      </c>
      <c r="E547" s="15" t="s">
        <v>3500</v>
      </c>
      <c r="F547" s="18" t="s">
        <v>3488</v>
      </c>
      <c r="G547" s="19" t="s">
        <v>3489</v>
      </c>
      <c r="H547" s="73" t="s">
        <v>3490</v>
      </c>
      <c r="I547" s="21" t="s">
        <v>3491</v>
      </c>
      <c r="J547" s="38">
        <v>46174</v>
      </c>
      <c r="K547" s="22">
        <v>46174</v>
      </c>
      <c r="L547" s="80">
        <v>46584</v>
      </c>
      <c r="M547" s="73" t="s">
        <v>3492</v>
      </c>
      <c r="N547" s="81">
        <v>20072855</v>
      </c>
      <c r="O547" s="11" t="s">
        <v>44</v>
      </c>
      <c r="P547" s="52">
        <v>1319</v>
      </c>
      <c r="Q547" s="71">
        <v>46148</v>
      </c>
      <c r="R547" s="20" t="s">
        <v>3493</v>
      </c>
      <c r="S547" s="72">
        <v>1511</v>
      </c>
      <c r="T547" s="44">
        <v>46174</v>
      </c>
      <c r="U547" s="9">
        <v>20072855</v>
      </c>
      <c r="V547" s="29" t="s">
        <v>3495</v>
      </c>
      <c r="W547" s="30">
        <v>46140</v>
      </c>
      <c r="X547" s="18" t="s">
        <v>3501</v>
      </c>
      <c r="Y547" s="6" t="s">
        <v>3497</v>
      </c>
      <c r="Z547" s="18" t="s">
        <v>3498</v>
      </c>
      <c r="AA547" s="31"/>
      <c r="AB547" s="31"/>
      <c r="AC547" s="31"/>
      <c r="AD547" s="32"/>
      <c r="AE547" s="31"/>
      <c r="AF547" s="32"/>
      <c r="AG547" s="31"/>
      <c r="AH547" s="33"/>
      <c r="AI547" s="32"/>
      <c r="AJ547" s="32"/>
      <c r="AK547" s="34">
        <v>46584</v>
      </c>
      <c r="AL547" s="35">
        <v>410</v>
      </c>
      <c r="AM547" s="31" t="s">
        <v>3492</v>
      </c>
      <c r="AN547" s="36">
        <v>20072855</v>
      </c>
    </row>
    <row r="548" spans="1:40" ht="39.75" customHeight="1" x14ac:dyDescent="0.3">
      <c r="A548" s="13">
        <v>577</v>
      </c>
      <c r="B548" s="14" t="s">
        <v>3502</v>
      </c>
      <c r="C548" s="15" t="s">
        <v>3503</v>
      </c>
      <c r="D548" s="45" t="s">
        <v>3504</v>
      </c>
      <c r="E548" s="15" t="s">
        <v>3505</v>
      </c>
      <c r="F548" s="18" t="s">
        <v>3506</v>
      </c>
      <c r="G548" s="19" t="s">
        <v>3507</v>
      </c>
      <c r="H548" s="73" t="s">
        <v>3471</v>
      </c>
      <c r="I548" s="21" t="s">
        <v>48</v>
      </c>
      <c r="J548" s="38">
        <v>46198</v>
      </c>
      <c r="K548" s="22" t="s">
        <v>3508</v>
      </c>
      <c r="L548" s="80" t="s">
        <v>3508</v>
      </c>
      <c r="M548" s="73" t="s">
        <v>3509</v>
      </c>
      <c r="N548" s="81">
        <v>4611464</v>
      </c>
      <c r="O548" s="11" t="s">
        <v>44</v>
      </c>
      <c r="P548" s="52">
        <v>1335</v>
      </c>
      <c r="Q548" s="71">
        <v>46183</v>
      </c>
      <c r="R548" s="9">
        <v>4611464</v>
      </c>
      <c r="S548" s="72">
        <v>1521</v>
      </c>
      <c r="T548" s="44">
        <v>46199</v>
      </c>
      <c r="U548" s="9">
        <v>4611464</v>
      </c>
      <c r="V548" s="29" t="s">
        <v>3495</v>
      </c>
      <c r="W548" s="30">
        <v>46184</v>
      </c>
      <c r="X548" s="18" t="s">
        <v>3510</v>
      </c>
      <c r="Y548" s="6" t="s">
        <v>3511</v>
      </c>
      <c r="Z548" s="18" t="s">
        <v>1677</v>
      </c>
      <c r="AA548" s="31"/>
      <c r="AB548" s="31"/>
      <c r="AC548" s="31"/>
      <c r="AD548" s="32"/>
      <c r="AE548" s="31"/>
      <c r="AF548" s="32"/>
      <c r="AG548" s="31"/>
      <c r="AH548" s="33"/>
      <c r="AI548" s="32"/>
      <c r="AJ548" s="32"/>
      <c r="AK548" s="34" t="s">
        <v>3508</v>
      </c>
      <c r="AL548" s="35">
        <v>120</v>
      </c>
      <c r="AM548" s="31" t="s">
        <v>3509</v>
      </c>
      <c r="AN548" s="36">
        <v>4611464</v>
      </c>
    </row>
    <row r="549" spans="1:40" ht="39.75" customHeight="1" x14ac:dyDescent="0.3">
      <c r="A549" s="13">
        <v>578</v>
      </c>
      <c r="B549" s="14" t="s">
        <v>3512</v>
      </c>
      <c r="C549" s="15" t="s">
        <v>3513</v>
      </c>
      <c r="D549" s="45" t="s">
        <v>3514</v>
      </c>
      <c r="E549" s="15" t="s">
        <v>3515</v>
      </c>
      <c r="F549" s="18" t="s">
        <v>3516</v>
      </c>
      <c r="G549" s="19" t="s">
        <v>3517</v>
      </c>
      <c r="H549" s="73" t="s">
        <v>3518</v>
      </c>
      <c r="I549" s="21" t="s">
        <v>48</v>
      </c>
      <c r="J549" s="38">
        <v>46199</v>
      </c>
      <c r="K549" s="22">
        <v>46204</v>
      </c>
      <c r="L549" s="80">
        <v>46080</v>
      </c>
      <c r="M549" s="24" t="s">
        <v>3519</v>
      </c>
      <c r="N549" s="10">
        <v>1208153642</v>
      </c>
      <c r="O549" s="11" t="s">
        <v>44</v>
      </c>
      <c r="P549" s="52">
        <v>1329</v>
      </c>
      <c r="Q549" s="71">
        <v>46162</v>
      </c>
      <c r="R549" s="20" t="s">
        <v>3520</v>
      </c>
      <c r="S549" s="72">
        <v>1523</v>
      </c>
      <c r="T549" s="44">
        <v>46199</v>
      </c>
      <c r="U549" s="77" t="s">
        <v>3521</v>
      </c>
      <c r="V549" s="29" t="s">
        <v>51</v>
      </c>
      <c r="W549" s="30">
        <v>46150</v>
      </c>
      <c r="X549" s="18" t="s">
        <v>3522</v>
      </c>
      <c r="Y549" s="6" t="s">
        <v>3523</v>
      </c>
      <c r="Z549" s="18"/>
      <c r="AA549" s="31"/>
      <c r="AB549" s="31"/>
      <c r="AC549" s="31"/>
      <c r="AD549" s="32"/>
      <c r="AE549" s="31"/>
      <c r="AF549" s="32"/>
      <c r="AG549" s="31"/>
      <c r="AH549" s="33"/>
      <c r="AI549" s="32"/>
      <c r="AJ549" s="32"/>
      <c r="AK549" s="34">
        <v>46080</v>
      </c>
      <c r="AL549" s="35">
        <v>237</v>
      </c>
      <c r="AM549" s="31" t="s">
        <v>3519</v>
      </c>
      <c r="AN549" s="36">
        <v>1208153642</v>
      </c>
    </row>
    <row r="550" spans="1:40" ht="39.75" customHeight="1" x14ac:dyDescent="0.3">
      <c r="A550" s="13">
        <v>579</v>
      </c>
      <c r="B550" s="14" t="s">
        <v>3524</v>
      </c>
      <c r="C550" s="15" t="s">
        <v>3525</v>
      </c>
      <c r="D550" s="45" t="s">
        <v>3526</v>
      </c>
      <c r="E550" s="15" t="s">
        <v>3527</v>
      </c>
      <c r="F550" s="18" t="s">
        <v>3528</v>
      </c>
      <c r="G550" s="19" t="s">
        <v>3529</v>
      </c>
      <c r="H550" s="73" t="s">
        <v>3518</v>
      </c>
      <c r="I550" s="21" t="s">
        <v>48</v>
      </c>
      <c r="J550" s="38">
        <v>46199</v>
      </c>
      <c r="K550" s="22">
        <v>46206</v>
      </c>
      <c r="L550" s="80">
        <v>46420</v>
      </c>
      <c r="M550" s="24" t="s">
        <v>3530</v>
      </c>
      <c r="N550" s="10">
        <v>1600000000</v>
      </c>
      <c r="O550" s="11" t="s">
        <v>44</v>
      </c>
      <c r="P550" s="52">
        <v>1331</v>
      </c>
      <c r="Q550" s="71">
        <v>46175</v>
      </c>
      <c r="R550" s="20" t="s">
        <v>3531</v>
      </c>
      <c r="S550" s="72">
        <v>1522</v>
      </c>
      <c r="T550" s="44">
        <v>46199</v>
      </c>
      <c r="U550" s="20" t="s">
        <v>3531</v>
      </c>
      <c r="V550" s="29" t="s">
        <v>51</v>
      </c>
      <c r="W550" s="30">
        <v>46156</v>
      </c>
      <c r="X550" s="18" t="s">
        <v>3510</v>
      </c>
      <c r="Y550" s="6" t="s">
        <v>3532</v>
      </c>
      <c r="Z550" s="18" t="s">
        <v>177</v>
      </c>
      <c r="AA550" s="31"/>
      <c r="AB550" s="31"/>
      <c r="AC550" s="31"/>
      <c r="AD550" s="32"/>
      <c r="AE550" s="31"/>
      <c r="AF550" s="32"/>
      <c r="AG550" s="31"/>
      <c r="AH550" s="33"/>
      <c r="AI550" s="32"/>
      <c r="AJ550" s="32"/>
      <c r="AK550" s="34">
        <v>46420</v>
      </c>
      <c r="AL550" s="35">
        <v>210</v>
      </c>
      <c r="AM550" s="31" t="s">
        <v>3530</v>
      </c>
      <c r="AN550" s="36">
        <v>1600000000</v>
      </c>
    </row>
  </sheetData>
  <hyperlinks>
    <hyperlink ref="Y88" r:id="rId1" xr:uid="{24D93AD7-7DDF-4787-AF7C-B7E9A28FF567}"/>
    <hyperlink ref="Y393" r:id="rId2" xr:uid="{B680A53A-1D61-4843-A1F3-53425E26F0F7}"/>
    <hyperlink ref="Y414" r:id="rId3" xr:uid="{5876D18B-A916-4447-AD2B-EE2780268AB7}"/>
    <hyperlink ref="Y395" r:id="rId4" xr:uid="{8410612F-7FAF-40D0-9685-03A9C5AEA752}"/>
    <hyperlink ref="Y538" r:id="rId5" xr:uid="{C1B62C7C-FE48-4E4F-87A1-DFC53FECEC18}"/>
    <hyperlink ref="Y539" r:id="rId6" xr:uid="{96024CBD-7DEF-42E4-A13A-1BA93A8945A5}"/>
    <hyperlink ref="Y219" r:id="rId7" xr:uid="{C7A2F9BC-F106-4EF5-98DF-F4D7763A6FE1}"/>
    <hyperlink ref="Y392" r:id="rId8" xr:uid="{983F9445-BBC1-436A-BF80-E11F13A2FCBD}"/>
    <hyperlink ref="Y391" r:id="rId9" xr:uid="{29DE7DE9-161C-4C17-BB34-5CDDF3531F9D}"/>
    <hyperlink ref="Y328" r:id="rId10" xr:uid="{8478B7E2-E2A4-4C94-812C-7EA5317AF45F}"/>
    <hyperlink ref="Y112" r:id="rId11" xr:uid="{F79F784A-DAAC-43CD-BCBF-DA0121E287E1}"/>
    <hyperlink ref="Y134" r:id="rId12" xr:uid="{AEDC907A-94B1-4CAE-ADE3-2A4373A8CE05}"/>
    <hyperlink ref="Y135" r:id="rId13" xr:uid="{4EC58CC2-BD94-4D01-A40E-20D4374A3F39}"/>
    <hyperlink ref="Y137" r:id="rId14" xr:uid="{321FD766-DA2F-4D8A-B1D0-939674517019}"/>
    <hyperlink ref="Y143" r:id="rId15" xr:uid="{B9B94B63-F660-4D03-9D29-9DBC5FA5A226}"/>
    <hyperlink ref="Y150" r:id="rId16" xr:uid="{99EDB84A-624E-4DBA-9584-D3060A8C1249}"/>
    <hyperlink ref="Y153" r:id="rId17" xr:uid="{07C07D0E-9DA5-4184-B8F2-EA2EEF6D755F}"/>
    <hyperlink ref="Y171" r:id="rId18" xr:uid="{07460E08-6431-476A-952C-A8F6DE2C557A}"/>
    <hyperlink ref="Y52" r:id="rId19" xr:uid="{E692356D-31A6-4A1D-AC66-E23BE2431883}"/>
    <hyperlink ref="Y521" r:id="rId20" xr:uid="{C0489393-79DF-4A8D-B717-EE9930E96097}"/>
    <hyperlink ref="Y325" r:id="rId21" xr:uid="{FB6B60B2-6C62-4429-A2B5-66C91BAC8D33}"/>
    <hyperlink ref="Y186" r:id="rId22" xr:uid="{3357C31F-737C-493D-BEF9-3CAF2C1D9D7C}"/>
    <hyperlink ref="Y207" r:id="rId23" xr:uid="{723EBD46-FD38-460C-951E-73921B9B904B}"/>
    <hyperlink ref="Y373" r:id="rId24" xr:uid="{C4A29260-7798-4336-BA7A-FA9C8C9900D6}"/>
    <hyperlink ref="Y228" r:id="rId25" xr:uid="{0445E933-C7EE-4D70-B782-7A45CA1D0691}"/>
    <hyperlink ref="Y230" r:id="rId26" xr:uid="{C1CC5CE0-6398-4303-9436-D991A916B31B}"/>
    <hyperlink ref="Y506" r:id="rId27" xr:uid="{BD851D97-6DBC-4546-A899-D44ECDA9A5A7}"/>
    <hyperlink ref="Y520" r:id="rId28" xr:uid="{81487986-219D-4111-AB07-A89B58B49ED4}"/>
    <hyperlink ref="Y356" r:id="rId29" xr:uid="{A93E46F7-4A55-42F9-A63B-339A5B562DA0}"/>
    <hyperlink ref="Y235" r:id="rId30" xr:uid="{58440832-333F-4C63-BC42-1C7BBE0CA0DD}"/>
    <hyperlink ref="Y424" r:id="rId31" xr:uid="{0264400D-FFFB-4B4D-8ED7-4FC4F03463BF}"/>
    <hyperlink ref="Y389" r:id="rId32" xr:uid="{6F62BF5B-8360-420D-A4CF-A1EEACED905A}"/>
    <hyperlink ref="Y515" r:id="rId33" xr:uid="{5425BBD0-19D9-4A84-B0AF-29160EFA933D}"/>
    <hyperlink ref="Y410" r:id="rId34" xr:uid="{917A819C-B092-4122-8C97-F8E263C192D9}"/>
    <hyperlink ref="Y190" r:id="rId35" xr:uid="{F5CD9A5C-2974-42EE-8F44-7F7EF98CFB5E}"/>
    <hyperlink ref="Y462" r:id="rId36" xr:uid="{C6F96909-2292-4D5A-9A63-7B4DAEADFDBC}"/>
    <hyperlink ref="Y513" r:id="rId37" xr:uid="{8C75B7E0-D29C-4A33-BAE7-8BADD78A81DB}"/>
    <hyperlink ref="Y251" r:id="rId38" xr:uid="{FC17CE81-9E82-4ADC-9370-2B0730814949}"/>
    <hyperlink ref="Y468" r:id="rId39" xr:uid="{9D872106-9153-4818-B7F7-EE4C0D155E4A}"/>
    <hyperlink ref="Y387" r:id="rId40" xr:uid="{6A66CBF6-D2CC-4A45-8B1C-10F516A2FB3B}"/>
    <hyperlink ref="Y359" r:id="rId41" xr:uid="{E3760D50-B435-4BAD-9A0D-AFD59C8675A4}"/>
    <hyperlink ref="Y6" r:id="rId42" xr:uid="{97D85B7C-7F8E-4907-A22C-4856BC318089}"/>
    <hyperlink ref="Y543" r:id="rId43" xr:uid="{A9266893-B9F1-4468-8122-2162CEC3E9FD}"/>
    <hyperlink ref="Y128" r:id="rId44" xr:uid="{7A531406-16DA-4DB9-B634-F10DC67DD259}"/>
    <hyperlink ref="Y409" r:id="rId45" xr:uid="{D6045C23-612E-4853-A1D2-9FD86C7CFAC6}"/>
    <hyperlink ref="Y430" r:id="rId46" xr:uid="{3B3D5527-6547-44CC-8164-55EE50DDB539}"/>
    <hyperlink ref="Y499" r:id="rId47" xr:uid="{178525C8-EE89-4571-ACC8-BB42A7620342}"/>
    <hyperlink ref="Y54" r:id="rId48" xr:uid="{65FFD979-E780-4596-9CEF-109467F020D9}"/>
    <hyperlink ref="Y144" r:id="rId49" xr:uid="{F7215096-17AE-44AE-B62F-E667263743CB}"/>
    <hyperlink ref="Y342" r:id="rId50" xr:uid="{F8535E4E-9C1C-4FEC-B0E2-209F29858825}"/>
    <hyperlink ref="Y546" r:id="rId51" xr:uid="{13D06CBF-C1A7-43D3-9DF6-7F6A95A74D31}"/>
    <hyperlink ref="Y547" r:id="rId52" xr:uid="{8DB5A87C-0074-49F1-8C90-A4CE9819C891}"/>
    <hyperlink ref="Y545" r:id="rId53" xr:uid="{73531DA3-6ED3-445E-B82F-E8108FFAEA8C}"/>
    <hyperlink ref="Y442" r:id="rId54" xr:uid="{0E58E08D-FF93-442D-875A-96B2ED06E0A5}"/>
    <hyperlink ref="Y544" r:id="rId55" xr:uid="{D86DC8F2-7935-40B7-941E-BA58C428FF2E}"/>
    <hyperlink ref="Y548" r:id="rId56" xr:uid="{B7EEB61D-061B-4806-8D8E-5251736EF353}"/>
    <hyperlink ref="Y549" r:id="rId57" xr:uid="{45871C76-B448-420A-9000-D592657F62EB}"/>
    <hyperlink ref="Y550" r:id="rId58" xr:uid="{E6C7EE2C-F716-45C7-8483-7BBFCAE9F3E8}"/>
  </hyperlinks>
  <pageMargins left="0.7" right="0.7" top="0.75" bottom="0.75" header="0.3" footer="0.3"/>
  <pageSetup paperSize="9" fitToWidth="0" orientation="portrait" r:id="rId59"/>
  <ignoredErrors>
    <ignoredError sqref="P69:P70 P172:P178 P441 P442:P444 P219:P229 P440 P475:P477 S109 P38:P40 P52:P66 S52:S66 P88 P74 P89:P102 P121:P123 P134 P137:P140 P142:P143 P215:P217 P208:P213 P205:P206 P199:P203 P187:P196 P183:P184 P179 P185 P197 S197 P214 P218 S214 S218 P165:P166 P153:P164 P167 P231 P230 P232:P242 S230 P430:P437 P413:P428 P409:P410 P406:P407 P398:P404 P393:P394 P390 P395:P396 P382:P388 P308:P309 P391 S391 P405 P408 S405 P412 S408 P429 S412 P439 S429 P438 S438 P459:P461 P447:P457 P463:P473 P446 P474 P445 S445 S446 S474 P478:P505 P75:P87 P124:P127 P135 P243:P245 P257:P272 P273:P293 P294:P306 P310:P330 P331:P351 P361:P372 P513:P519 P522:P525 P526 P527:P533 P534:P537 P538:P541 P251 P353:P355 S69:S70 S172:S178 S441 S442:S444 S219:S229 S440 S475:S477 S38:S40 S88 S74 S89:S102 S121:S123 S134 S137:S140 S142:S143 S216:S217 S208:S213 S205:S206 S199:S203 S187:S189 S183:S184 S179 S185 S165:S166 S153:S164 S167 S231 S232:S242 S430:S437 S413:S428 S409:S410 S406:S407 S398:S404 S393:S394 S390 S395:S396 S382:S388 S308:S309 S439 S459:S461 S447:S457 S463:S473 S478:S512 S75:S87 S124:S127 S135 S243:S245 S257:S272 S273:S293 S294:S306 S310:S330 S331:S351 S361:S381 S513:S519 S522:S525 S526 S527:S533 S534:S537 S538:S541 S251 S353:S355 P253:P256 S253:S256 P357:P360 S357:S360 P129:P131 P374:P381 P507:P512 S521 S191:S196 S247:S250 P247:P250 S129:S131 S180:S181 P180:P181 R2:R55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2026-07-15T21:34:46Z</dcterms:modified>
  <cp:category/>
  <cp:contentStatus/>
</cp:coreProperties>
</file>